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borah.deluca\Documents\Dati\Deborah\Cariplo ArteScienza\"/>
    </mc:Choice>
  </mc:AlternateContent>
  <xr:revisionPtr revIDLastSave="0" documentId="13_ncr:1_{88ACCCE2-1E4A-4764-875F-A2B711913A33}" xr6:coauthVersionLast="36" xr6:coauthVersionMax="47" xr10:uidLastSave="{00000000-0000-0000-0000-000000000000}"/>
  <workbookProtection workbookAlgorithmName="SHA-512" workbookHashValue="HAVxwVys2AaJsV/Ns47kbt7OT8Y76A1R81WVdNVqKMhtgv8YgCP0knJsvle6S7TbHopQ9rhj4/M2DAqZIyZ3jw==" workbookSaltValue="Lu8U4KWr9hplmxfwwmMGTA==" workbookSpinCount="100000" lockStructure="1"/>
  <bookViews>
    <workbookView xWindow="-5400" yWindow="-13620" windowWidth="21840" windowHeight="13140" activeTab="1" xr2:uid="{00000000-000D-0000-FFFF-FFFF00000000}"/>
  </bookViews>
  <sheets>
    <sheet name="Idea Generale" sheetId="16" r:id="rId1"/>
    <sheet name="Budget per Partner" sheetId="12" r:id="rId2"/>
  </sheets>
  <definedNames>
    <definedName name="_xlnm.Print_Area" localSheetId="1">'Budget per Partner'!$A$1:$N$116</definedName>
  </definedNames>
  <calcPr calcId="191029" iterate="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2" i="12" l="1"/>
  <c r="C26" i="12" s="1"/>
  <c r="D108" i="12" l="1"/>
  <c r="B7" i="12" l="1"/>
  <c r="B6" i="12"/>
  <c r="D30" i="12"/>
  <c r="D29" i="12"/>
  <c r="E29" i="12" s="1"/>
  <c r="D28" i="12"/>
  <c r="D27" i="12"/>
  <c r="D26" i="12"/>
  <c r="D24" i="12"/>
  <c r="D23" i="12"/>
  <c r="D22" i="12"/>
  <c r="D21" i="12"/>
  <c r="D44" i="12"/>
  <c r="D43" i="12"/>
  <c r="D42" i="12"/>
  <c r="D41" i="12"/>
  <c r="D40" i="12"/>
  <c r="D38" i="12"/>
  <c r="D37" i="12"/>
  <c r="D36" i="12"/>
  <c r="D35" i="12"/>
  <c r="D58" i="12"/>
  <c r="D57" i="12"/>
  <c r="D56" i="12"/>
  <c r="D55" i="12"/>
  <c r="D54" i="12"/>
  <c r="D52" i="12"/>
  <c r="D51" i="12"/>
  <c r="D50" i="12"/>
  <c r="D49" i="12"/>
  <c r="D72" i="12"/>
  <c r="D71" i="12"/>
  <c r="D70" i="12"/>
  <c r="D69" i="12"/>
  <c r="D68" i="12"/>
  <c r="D66" i="12"/>
  <c r="D65" i="12"/>
  <c r="D64" i="12"/>
  <c r="D63" i="12"/>
  <c r="D86" i="12"/>
  <c r="D85" i="12"/>
  <c r="D84" i="12"/>
  <c r="D83" i="12"/>
  <c r="D82" i="12"/>
  <c r="D80" i="12"/>
  <c r="D79" i="12"/>
  <c r="D78" i="12"/>
  <c r="D77" i="12"/>
  <c r="D100" i="12"/>
  <c r="D99" i="12"/>
  <c r="D98" i="12"/>
  <c r="D97" i="12"/>
  <c r="D96" i="12"/>
  <c r="D94" i="12"/>
  <c r="D93" i="12"/>
  <c r="D92" i="12"/>
  <c r="D91" i="12"/>
  <c r="C59" i="12"/>
  <c r="G37" i="16" s="1"/>
  <c r="B8" i="12" l="1"/>
  <c r="C31" i="12"/>
  <c r="G33" i="16" s="1"/>
  <c r="C9" i="12" l="1"/>
  <c r="C11" i="12" l="1"/>
  <c r="B11" i="12"/>
  <c r="B13" i="12"/>
  <c r="C12" i="12"/>
  <c r="B12" i="12"/>
  <c r="C14" i="12"/>
  <c r="B14" i="12"/>
  <c r="B10" i="12"/>
  <c r="C6" i="12"/>
  <c r="C7" i="12"/>
  <c r="D7" i="12" s="1"/>
  <c r="C115" i="12"/>
  <c r="G45" i="16" s="1"/>
  <c r="D110" i="12"/>
  <c r="D111" i="12"/>
  <c r="D112" i="12"/>
  <c r="D113" i="12"/>
  <c r="D114" i="12"/>
  <c r="D107" i="12"/>
  <c r="D106" i="12"/>
  <c r="D105" i="12"/>
  <c r="C101" i="12"/>
  <c r="G43" i="16" s="1"/>
  <c r="C87" i="12"/>
  <c r="G41" i="16" s="1"/>
  <c r="C73" i="12"/>
  <c r="G39" i="16" s="1"/>
  <c r="C45" i="12"/>
  <c r="J30" i="12"/>
  <c r="J29" i="12"/>
  <c r="J28" i="12"/>
  <c r="C4" i="12"/>
  <c r="D4" i="12" s="1"/>
  <c r="B5" i="12"/>
  <c r="C5" i="12"/>
  <c r="P23" i="16"/>
  <c r="G35" i="16" l="1"/>
  <c r="G47" i="16" s="1"/>
  <c r="M47" i="16" s="1"/>
  <c r="C8" i="12"/>
  <c r="D6" i="12"/>
  <c r="D5" i="12"/>
  <c r="D11" i="12"/>
  <c r="D14" i="12"/>
  <c r="C10" i="12"/>
  <c r="D10" i="12" s="1"/>
  <c r="D12" i="12"/>
  <c r="D8" i="12" l="1"/>
  <c r="C13" i="12" l="1"/>
  <c r="D13" i="12" l="1"/>
  <c r="C15" i="12"/>
  <c r="F15" i="12"/>
  <c r="E8" i="12"/>
  <c r="F8" i="12"/>
  <c r="B9" i="12"/>
  <c r="D9" i="12"/>
  <c r="E9" i="12"/>
  <c r="F9" i="12"/>
  <c r="E13" i="12"/>
  <c r="F13" i="12"/>
  <c r="B15" i="12"/>
  <c r="D15" i="12"/>
  <c r="B25" i="12"/>
  <c r="D25" i="12"/>
  <c r="E28" i="12"/>
  <c r="B31" i="12"/>
  <c r="D31" i="12"/>
  <c r="B32" i="12"/>
  <c r="C32" i="12"/>
  <c r="B39" i="12"/>
  <c r="D39" i="12"/>
  <c r="B45" i="12"/>
  <c r="D45" i="12"/>
  <c r="B46" i="12"/>
  <c r="C46" i="12"/>
  <c r="B53" i="12"/>
  <c r="D53" i="12"/>
  <c r="B59" i="12"/>
  <c r="D59" i="12"/>
  <c r="B60" i="12"/>
  <c r="C60" i="12"/>
  <c r="B67" i="12"/>
  <c r="D67" i="12"/>
  <c r="B73" i="12"/>
  <c r="D73" i="12"/>
  <c r="B74" i="12"/>
  <c r="C74" i="12"/>
  <c r="B81" i="12"/>
  <c r="D81" i="12"/>
  <c r="B87" i="12"/>
  <c r="D87" i="12"/>
  <c r="B88" i="12"/>
  <c r="C88" i="12"/>
  <c r="B95" i="12"/>
  <c r="D95" i="12"/>
  <c r="B101" i="12"/>
  <c r="D101" i="12"/>
  <c r="B102" i="12"/>
  <c r="C102" i="12"/>
  <c r="B109" i="12"/>
  <c r="D109" i="12"/>
  <c r="B115" i="12"/>
  <c r="D115" i="12"/>
  <c r="B116" i="12"/>
  <c r="C116" i="12"/>
  <c r="H33" i="16"/>
  <c r="I33" i="16"/>
  <c r="J33" i="16"/>
  <c r="K33" i="16"/>
  <c r="L33" i="16"/>
  <c r="H35" i="16"/>
  <c r="I35" i="16"/>
  <c r="J35" i="16"/>
  <c r="K35" i="16"/>
  <c r="L35" i="16"/>
  <c r="H37" i="16"/>
  <c r="I37" i="16"/>
  <c r="J37" i="16"/>
  <c r="K37" i="16"/>
  <c r="L37" i="16"/>
  <c r="H39" i="16"/>
  <c r="I39" i="16"/>
  <c r="J39" i="16"/>
  <c r="K39" i="16"/>
  <c r="L39" i="16"/>
  <c r="H41" i="16"/>
  <c r="I41" i="16"/>
  <c r="J41" i="16"/>
  <c r="K41" i="16"/>
  <c r="L41" i="16"/>
  <c r="H43" i="16"/>
  <c r="I43" i="16"/>
  <c r="J43" i="16"/>
  <c r="K43" i="16"/>
  <c r="L43" i="16"/>
  <c r="H45" i="16"/>
  <c r="I45" i="16"/>
  <c r="J45" i="16"/>
  <c r="K45" i="16"/>
  <c r="L45" i="16"/>
  <c r="H47" i="16"/>
  <c r="I47" i="16"/>
  <c r="J47" i="16"/>
  <c r="K47" i="16"/>
</calcChain>
</file>

<file path=xl/sharedStrings.xml><?xml version="1.0" encoding="utf-8"?>
<sst xmlns="http://schemas.openxmlformats.org/spreadsheetml/2006/main" count="162" uniqueCount="59">
  <si>
    <t>Totale</t>
  </si>
  <si>
    <t>Costi totali del progetto</t>
  </si>
  <si>
    <t>Partenariato</t>
  </si>
  <si>
    <t xml:space="preserve"> Fond Cariplo</t>
  </si>
  <si>
    <t>%</t>
  </si>
  <si>
    <t>Total</t>
  </si>
  <si>
    <t>A carico del partenariato</t>
  </si>
  <si>
    <t>A carico della Fond Cariplo</t>
  </si>
  <si>
    <t>Finanziamento</t>
  </si>
  <si>
    <t>Compilare solo campi in GIALLO (*)</t>
  </si>
  <si>
    <t>PARTNER 4</t>
  </si>
  <si>
    <t>PARTNER 5</t>
  </si>
  <si>
    <t>PARTNER 6</t>
  </si>
  <si>
    <t>PARTNER 2</t>
  </si>
  <si>
    <t>PARTNER 3</t>
  </si>
  <si>
    <t>PARTNER 1</t>
  </si>
  <si>
    <t>UNIMI</t>
  </si>
  <si>
    <t>ONERI/PROVENTI PER PARTNER: inserire i valori sotto riportati nella colonna C</t>
  </si>
  <si>
    <t>TITOLO PROGETTO:</t>
  </si>
  <si>
    <t>ACRONIMO:</t>
  </si>
  <si>
    <t>FONDAZIONE CARIPLO - RICERCA SCIENTIFICA</t>
  </si>
  <si>
    <t>DA:</t>
  </si>
  <si>
    <t>A:</t>
  </si>
  <si>
    <t>NOME P.I. UNIMI:</t>
  </si>
  <si>
    <t>TIPO DI CONTRATTO P.I. UNIMI:</t>
  </si>
  <si>
    <t>DATA FINE CONTRATTO P.I. UNIMI:</t>
  </si>
  <si>
    <t>DATA INIZIO CONTRATTO P.I. UNIMI:</t>
  </si>
  <si>
    <t>INPEGNO % P.I. SUL PROGETTO</t>
  </si>
  <si>
    <t>A01.Acquisto di immobili</t>
  </si>
  <si>
    <t>A02.Ristrutt. Manut. Restauro Immobili</t>
  </si>
  <si>
    <t>A04.Altre spese per invest. amm. (solo costi brevettazione)</t>
  </si>
  <si>
    <t>A06.Personale non strutturato (assegnisti, cococo e borse)</t>
  </si>
  <si>
    <t>A07.Prestazioni professionali di terzi (compreso audit)</t>
  </si>
  <si>
    <t>A08. Materiali di consumo (scientifico, NO cancelleria)</t>
  </si>
  <si>
    <t>A09. Spese correnti</t>
  </si>
  <si>
    <t>A10. Altre spese gestionali (missioni, pubblicazioni, dissemin.)</t>
  </si>
  <si>
    <t>A03.Acquisto di arredi e attrezzature (può riguardare il costo totale sostenuto)</t>
  </si>
  <si>
    <t>BUDGET GENERALE</t>
  </si>
  <si>
    <t>Cofinanziamento</t>
  </si>
  <si>
    <t>DURATA PROGETTO IN MESI:</t>
  </si>
  <si>
    <t>FASE 1</t>
  </si>
  <si>
    <t>FASE 2</t>
  </si>
  <si>
    <t>IDENTIFICARE GLI ENTI PUBBLICI CON UN "1"</t>
  </si>
  <si>
    <t>A06. Personale non strutturato</t>
  </si>
  <si>
    <t>€</t>
  </si>
  <si>
    <t>NOTA PER LA COMPILAZIONE DEL FILE: compilare i fogli seguendo l'ordine 1. Idea Generale- 2. Budget per Partner</t>
  </si>
  <si>
    <r>
      <t>A05. Personale strutturato</t>
    </r>
    <r>
      <rPr>
        <sz val="11"/>
        <color indexed="55"/>
        <rFont val="Calibri"/>
        <family val="2"/>
      </rPr>
      <t xml:space="preserve"> co-finanziamento)</t>
    </r>
  </si>
  <si>
    <r>
      <t>A05. Personale strutturato</t>
    </r>
    <r>
      <rPr>
        <sz val="11"/>
        <color indexed="55"/>
        <rFont val="Calibri"/>
        <family val="2"/>
      </rPr>
      <t xml:space="preserve"> (co-finanziamento)</t>
    </r>
  </si>
  <si>
    <t>ARTE&amp;SCIENZA</t>
  </si>
  <si>
    <t>A05. Personale strutturato (co-finanziamento)</t>
  </si>
  <si>
    <t>Somma delle voci A03 e A04</t>
  </si>
  <si>
    <r>
      <rPr>
        <b/>
        <sz val="11"/>
        <color rgb="FFFF0000"/>
        <rFont val="Calibri"/>
        <family val="2"/>
      </rPr>
      <t>Attenzione:</t>
    </r>
    <r>
      <rPr>
        <sz val="11"/>
        <color indexed="8"/>
        <rFont val="Calibri"/>
        <family val="2"/>
      </rPr>
      <t xml:space="preserve"> in base al regolamento per l'amministrazione, la finanza e la contabilità, occorre inserire una quota di spese correnti per Unimi pari almeno al 10% del contributo</t>
    </r>
  </si>
  <si>
    <t>Tipologia (Borsa post-laurea, Incarico di ricerca. Incarico post-doc)</t>
  </si>
  <si>
    <t>Incarico di ricerca</t>
  </si>
  <si>
    <t>incarico post-doc</t>
  </si>
  <si>
    <t>Borsa post-laurea</t>
  </si>
  <si>
    <t>(età&lt;=35 anni): durata 6-12 mesi; possibile un solo rinnovo per la durata che, sommata a quella iniziale, non superi i 12 mesi; lordo mensile individuale 1000-2500 €; costo annuo struttura 6.510-25.063,50</t>
  </si>
  <si>
    <t>laurea magistrale da non più di sei anni, durata 12-36 mesi, importo minimo annuo € 27.800</t>
  </si>
  <si>
    <t xml:space="preserve">durata 12-36 mesi; importo 40.000 euro annui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</si>
</sst>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_-* #,##0.00_-;\-* #,##0.00_-;_-* &quot;-&quot;??_-;_-@_-"/>
    <numFmt numFmtId="165" formatCode="_-&quot;€&quot;\ * #,##0.00_-;\-&quot;€&quot;\ * #,##0.00_-;_-&quot;€&quot;\ * &quot;-&quot;??_-;_-@_-"/>
    <numFmt numFmtId="166" formatCode="#,##0_ ;\-#,##0\ "/>
  </numFmts>
  <fonts count="34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u/>
      <sz val="9"/>
      <color indexed="8"/>
      <name val="Calibri"/>
      <family val="2"/>
    </font>
    <font>
      <b/>
      <sz val="11"/>
      <color indexed="52"/>
      <name val="Calibri"/>
      <family val="2"/>
    </font>
    <font>
      <b/>
      <sz val="14"/>
      <color indexed="8"/>
      <name val="Calibri"/>
      <family val="2"/>
    </font>
    <font>
      <sz val="11"/>
      <name val="Calibri"/>
      <family val="2"/>
    </font>
    <font>
      <sz val="9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6"/>
      <color indexed="8"/>
      <name val="Calibri"/>
      <family val="2"/>
    </font>
    <font>
      <b/>
      <sz val="18"/>
      <name val="Arial"/>
      <family val="2"/>
    </font>
    <font>
      <b/>
      <sz val="11"/>
      <name val="Calibri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55"/>
      <name val="Calibri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</font>
    <font>
      <b/>
      <sz val="12"/>
      <color rgb="FFFF0000"/>
      <name val="Arial"/>
      <family val="2"/>
    </font>
    <font>
      <sz val="18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0" tint="-0.499984740745262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5">
    <xf numFmtId="0" fontId="0" fillId="0" borderId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2" borderId="1" applyNumberFormat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2" fillId="0" borderId="0"/>
    <xf numFmtId="0" fontId="17" fillId="0" borderId="0"/>
    <xf numFmtId="0" fontId="2" fillId="0" borderId="0"/>
    <xf numFmtId="0" fontId="17" fillId="0" borderId="0"/>
    <xf numFmtId="0" fontId="2" fillId="0" borderId="0"/>
    <xf numFmtId="0" fontId="5" fillId="0" borderId="0"/>
    <xf numFmtId="0" fontId="1" fillId="0" borderId="0"/>
    <xf numFmtId="0" fontId="7" fillId="3" borderId="2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45">
    <xf numFmtId="0" fontId="0" fillId="0" borderId="0" xfId="0"/>
    <xf numFmtId="14" fontId="0" fillId="9" borderId="6" xfId="0" applyNumberFormat="1" applyFill="1" applyBorder="1" applyProtection="1">
      <protection locked="0"/>
    </xf>
    <xf numFmtId="0" fontId="2" fillId="9" borderId="6" xfId="0" applyFont="1" applyFill="1" applyBorder="1" applyProtection="1">
      <protection locked="0"/>
    </xf>
    <xf numFmtId="14" fontId="2" fillId="9" borderId="6" xfId="0" applyNumberFormat="1" applyFont="1" applyFill="1" applyBorder="1" applyProtection="1">
      <protection locked="0"/>
    </xf>
    <xf numFmtId="164" fontId="5" fillId="14" borderId="11" xfId="9" applyFont="1" applyFill="1" applyBorder="1" applyProtection="1">
      <protection locked="0"/>
    </xf>
    <xf numFmtId="164" fontId="5" fillId="14" borderId="18" xfId="9" applyFont="1" applyFill="1" applyBorder="1" applyProtection="1">
      <protection locked="0"/>
    </xf>
    <xf numFmtId="0" fontId="0" fillId="0" borderId="26" xfId="0" applyBorder="1" applyProtection="1">
      <protection locked="0"/>
    </xf>
    <xf numFmtId="164" fontId="1" fillId="9" borderId="31" xfId="9" applyFont="1" applyFill="1" applyBorder="1" applyProtection="1">
      <protection locked="0"/>
    </xf>
    <xf numFmtId="164" fontId="1" fillId="9" borderId="30" xfId="9" applyFont="1" applyFill="1" applyBorder="1" applyProtection="1">
      <protection locked="0"/>
    </xf>
    <xf numFmtId="164" fontId="1" fillId="9" borderId="32" xfId="9" applyFont="1" applyFill="1" applyBorder="1" applyProtection="1">
      <protection locked="0"/>
    </xf>
    <xf numFmtId="0" fontId="0" fillId="0" borderId="0" xfId="0" applyProtection="1"/>
    <xf numFmtId="0" fontId="0" fillId="0" borderId="0" xfId="0" applyBorder="1" applyProtection="1"/>
    <xf numFmtId="0" fontId="28" fillId="0" borderId="0" xfId="0" applyFont="1" applyProtection="1"/>
    <xf numFmtId="0" fontId="28" fillId="0" borderId="0" xfId="0" applyFont="1" applyFill="1" applyBorder="1" applyAlignment="1" applyProtection="1">
      <alignment wrapText="1"/>
    </xf>
    <xf numFmtId="0" fontId="0" fillId="0" borderId="16" xfId="0" applyBorder="1" applyProtection="1"/>
    <xf numFmtId="0" fontId="0" fillId="0" borderId="17" xfId="0" applyBorder="1" applyProtection="1"/>
    <xf numFmtId="0" fontId="0" fillId="0" borderId="25" xfId="0" applyBorder="1" applyProtection="1"/>
    <xf numFmtId="0" fontId="21" fillId="0" borderId="0" xfId="0" applyFont="1" applyProtection="1"/>
    <xf numFmtId="0" fontId="21" fillId="0" borderId="23" xfId="0" applyFont="1" applyBorder="1" applyProtection="1"/>
    <xf numFmtId="0" fontId="21" fillId="0" borderId="0" xfId="0" applyFont="1" applyBorder="1" applyProtection="1"/>
    <xf numFmtId="0" fontId="21" fillId="0" borderId="24" xfId="0" applyFont="1" applyBorder="1" applyProtection="1"/>
    <xf numFmtId="0" fontId="0" fillId="0" borderId="23" xfId="0" applyBorder="1" applyProtection="1"/>
    <xf numFmtId="0" fontId="3" fillId="0" borderId="0" xfId="0" applyFont="1" applyBorder="1" applyProtection="1"/>
    <xf numFmtId="0" fontId="0" fillId="0" borderId="24" xfId="0" applyBorder="1" applyProtection="1"/>
    <xf numFmtId="0" fontId="15" fillId="11" borderId="0" xfId="0" applyFont="1" applyFill="1" applyBorder="1" applyProtection="1"/>
    <xf numFmtId="0" fontId="0" fillId="11" borderId="0" xfId="0" applyFill="1" applyBorder="1" applyProtection="1"/>
    <xf numFmtId="164" fontId="3" fillId="11" borderId="0" xfId="9" applyFont="1" applyFill="1" applyBorder="1" applyProtection="1"/>
    <xf numFmtId="0" fontId="0" fillId="0" borderId="0" xfId="0" applyFill="1" applyBorder="1" applyProtection="1"/>
    <xf numFmtId="0" fontId="3" fillId="0" borderId="0" xfId="0" applyFont="1" applyBorder="1" applyAlignment="1" applyProtection="1">
      <alignment horizontal="right"/>
    </xf>
    <xf numFmtId="0" fontId="2" fillId="0" borderId="0" xfId="0" applyFont="1" applyBorder="1" applyProtection="1"/>
    <xf numFmtId="0" fontId="3" fillId="0" borderId="0" xfId="0" applyFont="1" applyFill="1" applyBorder="1" applyProtection="1"/>
    <xf numFmtId="0" fontId="26" fillId="0" borderId="0" xfId="0" applyFont="1" applyBorder="1" applyAlignment="1" applyProtection="1">
      <alignment horizontal="center"/>
    </xf>
    <xf numFmtId="0" fontId="0" fillId="0" borderId="21" xfId="0" applyBorder="1" applyProtection="1"/>
    <xf numFmtId="0" fontId="0" fillId="0" borderId="26" xfId="0" applyBorder="1" applyProtection="1"/>
    <xf numFmtId="0" fontId="0" fillId="0" borderId="27" xfId="0" applyBorder="1" applyProtection="1"/>
    <xf numFmtId="0" fontId="19" fillId="0" borderId="0" xfId="0" applyFont="1" applyProtection="1"/>
    <xf numFmtId="0" fontId="19" fillId="0" borderId="23" xfId="0" applyFont="1" applyBorder="1" applyProtection="1"/>
    <xf numFmtId="0" fontId="19" fillId="0" borderId="0" xfId="0" applyFont="1" applyBorder="1" applyProtection="1"/>
    <xf numFmtId="164" fontId="29" fillId="0" borderId="0" xfId="0" applyNumberFormat="1" applyFont="1" applyBorder="1" applyProtection="1"/>
    <xf numFmtId="0" fontId="19" fillId="0" borderId="24" xfId="0" applyFont="1" applyBorder="1" applyProtection="1"/>
    <xf numFmtId="0" fontId="23" fillId="0" borderId="0" xfId="0" applyFont="1" applyProtection="1"/>
    <xf numFmtId="0" fontId="23" fillId="0" borderId="23" xfId="0" applyFont="1" applyBorder="1" applyProtection="1"/>
    <xf numFmtId="0" fontId="24" fillId="0" borderId="0" xfId="0" applyFont="1" applyBorder="1" applyProtection="1"/>
    <xf numFmtId="0" fontId="23" fillId="0" borderId="0" xfId="0" applyFont="1" applyBorder="1" applyProtection="1"/>
    <xf numFmtId="0" fontId="2" fillId="0" borderId="0" xfId="0" applyFont="1" applyFill="1" applyBorder="1" applyProtection="1"/>
    <xf numFmtId="0" fontId="23" fillId="0" borderId="24" xfId="0" applyFont="1" applyBorder="1" applyProtection="1"/>
    <xf numFmtId="0" fontId="3" fillId="0" borderId="16" xfId="0" applyFont="1" applyBorder="1" applyProtection="1"/>
    <xf numFmtId="0" fontId="3" fillId="0" borderId="25" xfId="0" applyFont="1" applyBorder="1" applyProtection="1"/>
    <xf numFmtId="0" fontId="3" fillId="0" borderId="23" xfId="0" applyFont="1" applyBorder="1" applyProtection="1"/>
    <xf numFmtId="9" fontId="3" fillId="0" borderId="24" xfId="31" applyFont="1" applyBorder="1" applyProtection="1"/>
    <xf numFmtId="9" fontId="3" fillId="0" borderId="0" xfId="31" applyFont="1" applyBorder="1" applyProtection="1"/>
    <xf numFmtId="0" fontId="3" fillId="0" borderId="24" xfId="0" applyFont="1" applyBorder="1" applyProtection="1"/>
    <xf numFmtId="164" fontId="3" fillId="0" borderId="23" xfId="9" applyFont="1" applyBorder="1" applyProtection="1"/>
    <xf numFmtId="0" fontId="3" fillId="0" borderId="0" xfId="0" applyFont="1" applyProtection="1"/>
    <xf numFmtId="9" fontId="3" fillId="0" borderId="23" xfId="31" applyFont="1" applyBorder="1" applyProtection="1"/>
    <xf numFmtId="164" fontId="3" fillId="0" borderId="21" xfId="9" applyFont="1" applyBorder="1" applyProtection="1"/>
    <xf numFmtId="9" fontId="3" fillId="0" borderId="27" xfId="31" applyFont="1" applyBorder="1" applyProtection="1"/>
    <xf numFmtId="9" fontId="3" fillId="0" borderId="26" xfId="31" applyFont="1" applyBorder="1" applyProtection="1"/>
    <xf numFmtId="164" fontId="3" fillId="0" borderId="0" xfId="9" applyFont="1" applyBorder="1" applyProtection="1"/>
    <xf numFmtId="164" fontId="3" fillId="0" borderId="4" xfId="9" applyFont="1" applyBorder="1" applyProtection="1"/>
    <xf numFmtId="9" fontId="3" fillId="0" borderId="5" xfId="31" applyFont="1" applyBorder="1" applyProtection="1"/>
    <xf numFmtId="0" fontId="26" fillId="0" borderId="0" xfId="0" applyFont="1" applyFill="1" applyBorder="1" applyProtection="1"/>
    <xf numFmtId="164" fontId="2" fillId="0" borderId="0" xfId="0" applyNumberFormat="1" applyFont="1" applyFill="1" applyBorder="1" applyProtection="1"/>
    <xf numFmtId="0" fontId="2" fillId="0" borderId="26" xfId="0" applyFont="1" applyBorder="1" applyProtection="1"/>
    <xf numFmtId="0" fontId="26" fillId="0" borderId="26" xfId="0" applyFont="1" applyBorder="1" applyProtection="1"/>
    <xf numFmtId="0" fontId="2" fillId="0" borderId="0" xfId="0" applyFont="1" applyProtection="1"/>
    <xf numFmtId="0" fontId="0" fillId="12" borderId="0" xfId="0" applyFill="1" applyBorder="1" applyProtection="1"/>
    <xf numFmtId="0" fontId="2" fillId="12" borderId="0" xfId="0" applyFont="1" applyFill="1" applyBorder="1" applyProtection="1"/>
    <xf numFmtId="0" fontId="3" fillId="12" borderId="0" xfId="0" applyFont="1" applyFill="1" applyBorder="1" applyProtection="1"/>
    <xf numFmtId="0" fontId="3" fillId="12" borderId="0" xfId="0" applyFont="1" applyFill="1" applyBorder="1" applyAlignment="1" applyProtection="1">
      <alignment horizontal="center" wrapText="1"/>
    </xf>
    <xf numFmtId="0" fontId="0" fillId="0" borderId="0" xfId="0" applyFill="1" applyProtection="1"/>
    <xf numFmtId="0" fontId="10" fillId="0" borderId="16" xfId="28" applyFont="1" applyBorder="1" applyAlignment="1" applyProtection="1">
      <alignment vertical="center" wrapText="1"/>
    </xf>
    <xf numFmtId="0" fontId="14" fillId="0" borderId="17" xfId="22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 wrapText="1"/>
    </xf>
    <xf numFmtId="0" fontId="30" fillId="12" borderId="0" xfId="0" applyFont="1" applyFill="1" applyBorder="1" applyAlignment="1" applyProtection="1">
      <alignment vertical="center" wrapText="1"/>
    </xf>
    <xf numFmtId="0" fontId="5" fillId="0" borderId="0" xfId="28" applyProtection="1"/>
    <xf numFmtId="0" fontId="12" fillId="9" borderId="29" xfId="28" applyFont="1" applyFill="1" applyBorder="1" applyAlignment="1" applyProtection="1">
      <alignment horizontal="center" vertical="center"/>
    </xf>
    <xf numFmtId="0" fontId="8" fillId="0" borderId="0" xfId="28" applyFont="1" applyFill="1" applyBorder="1" applyAlignment="1" applyProtection="1">
      <alignment horizontal="center" vertical="center"/>
    </xf>
    <xf numFmtId="0" fontId="5" fillId="0" borderId="0" xfId="28" applyAlignment="1" applyProtection="1">
      <alignment vertical="center"/>
    </xf>
    <xf numFmtId="0" fontId="8" fillId="5" borderId="4" xfId="28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 vertical="center"/>
    </xf>
    <xf numFmtId="0" fontId="1" fillId="7" borderId="10" xfId="28" applyFont="1" applyFill="1" applyBorder="1" applyProtection="1"/>
    <xf numFmtId="164" fontId="5" fillId="7" borderId="19" xfId="9" applyFont="1" applyFill="1" applyBorder="1" applyProtection="1"/>
    <xf numFmtId="164" fontId="5" fillId="7" borderId="20" xfId="9" applyFont="1" applyFill="1" applyBorder="1" applyProtection="1"/>
    <xf numFmtId="164" fontId="5" fillId="7" borderId="8" xfId="9" applyFont="1" applyFill="1" applyBorder="1" applyProtection="1"/>
    <xf numFmtId="10" fontId="5" fillId="7" borderId="9" xfId="31" applyNumberFormat="1" applyFont="1" applyFill="1" applyBorder="1" applyProtection="1"/>
    <xf numFmtId="10" fontId="5" fillId="0" borderId="0" xfId="31" applyNumberFormat="1" applyFont="1" applyFill="1" applyBorder="1" applyProtection="1"/>
    <xf numFmtId="164" fontId="5" fillId="7" borderId="10" xfId="9" applyFont="1" applyFill="1" applyBorder="1" applyProtection="1"/>
    <xf numFmtId="164" fontId="5" fillId="7" borderId="9" xfId="9" applyFont="1" applyFill="1" applyBorder="1" applyProtection="1"/>
    <xf numFmtId="0" fontId="1" fillId="0" borderId="10" xfId="28" applyFont="1" applyBorder="1" applyProtection="1"/>
    <xf numFmtId="164" fontId="5" fillId="0" borderId="10" xfId="9" applyFont="1" applyFill="1" applyBorder="1" applyProtection="1"/>
    <xf numFmtId="164" fontId="5" fillId="0" borderId="9" xfId="9" applyFont="1" applyFill="1" applyBorder="1" applyProtection="1"/>
    <xf numFmtId="164" fontId="5" fillId="0" borderId="8" xfId="9" applyFont="1" applyFill="1" applyBorder="1" applyProtection="1"/>
    <xf numFmtId="10" fontId="5" fillId="6" borderId="9" xfId="31" applyNumberFormat="1" applyFont="1" applyFill="1" applyBorder="1" applyProtection="1"/>
    <xf numFmtId="164" fontId="27" fillId="0" borderId="0" xfId="31" applyNumberFormat="1" applyFont="1" applyFill="1" applyBorder="1" applyProtection="1"/>
    <xf numFmtId="164" fontId="5" fillId="0" borderId="0" xfId="31" applyNumberFormat="1" applyFont="1" applyFill="1" applyBorder="1" applyProtection="1"/>
    <xf numFmtId="9" fontId="5" fillId="0" borderId="0" xfId="28" applyNumberFormat="1" applyProtection="1"/>
    <xf numFmtId="9" fontId="5" fillId="6" borderId="9" xfId="31" applyFont="1" applyFill="1" applyBorder="1" applyProtection="1"/>
    <xf numFmtId="0" fontId="8" fillId="0" borderId="10" xfId="28" applyFont="1" applyBorder="1" applyProtection="1"/>
    <xf numFmtId="164" fontId="8" fillId="0" borderId="10" xfId="9" applyFont="1" applyFill="1" applyBorder="1" applyProtection="1"/>
    <xf numFmtId="164" fontId="8" fillId="0" borderId="9" xfId="9" applyFont="1" applyFill="1" applyBorder="1" applyProtection="1"/>
    <xf numFmtId="164" fontId="8" fillId="0" borderId="8" xfId="9" applyFont="1" applyFill="1" applyBorder="1" applyProtection="1"/>
    <xf numFmtId="0" fontId="13" fillId="0" borderId="14" xfId="28" applyFont="1" applyFill="1" applyBorder="1" applyProtection="1"/>
    <xf numFmtId="164" fontId="1" fillId="0" borderId="9" xfId="9" applyFont="1" applyFill="1" applyBorder="1" applyAlignment="1" applyProtection="1">
      <alignment horizontal="center"/>
    </xf>
    <xf numFmtId="0" fontId="13" fillId="0" borderId="10" xfId="28" applyFont="1" applyBorder="1" applyProtection="1"/>
    <xf numFmtId="164" fontId="5" fillId="0" borderId="9" xfId="9" applyFont="1" applyBorder="1" applyProtection="1"/>
    <xf numFmtId="0" fontId="1" fillId="0" borderId="10" xfId="28" applyFont="1" applyFill="1" applyBorder="1" applyProtection="1"/>
    <xf numFmtId="0" fontId="1" fillId="0" borderId="10" xfId="28" applyFont="1" applyFill="1" applyBorder="1" applyAlignment="1" applyProtection="1">
      <alignment vertical="top"/>
    </xf>
    <xf numFmtId="164" fontId="5" fillId="0" borderId="10" xfId="9" applyFont="1" applyFill="1" applyBorder="1" applyAlignment="1" applyProtection="1">
      <alignment vertical="top"/>
    </xf>
    <xf numFmtId="164" fontId="5" fillId="0" borderId="9" xfId="9" applyFont="1" applyBorder="1" applyAlignment="1" applyProtection="1">
      <alignment vertical="top"/>
    </xf>
    <xf numFmtId="164" fontId="5" fillId="0" borderId="8" xfId="9" applyFont="1" applyFill="1" applyBorder="1" applyAlignment="1" applyProtection="1">
      <alignment vertical="top"/>
    </xf>
    <xf numFmtId="9" fontId="5" fillId="6" borderId="9" xfId="31" applyFont="1" applyFill="1" applyBorder="1" applyAlignment="1" applyProtection="1">
      <alignment vertical="top"/>
    </xf>
    <xf numFmtId="164" fontId="27" fillId="0" borderId="0" xfId="31" applyNumberFormat="1" applyFont="1" applyFill="1" applyBorder="1" applyAlignment="1" applyProtection="1">
      <alignment vertical="top"/>
    </xf>
    <xf numFmtId="10" fontId="5" fillId="0" borderId="0" xfId="31" applyNumberFormat="1" applyFont="1" applyProtection="1"/>
    <xf numFmtId="164" fontId="5" fillId="0" borderId="28" xfId="9" applyFont="1" applyFill="1" applyBorder="1" applyProtection="1"/>
    <xf numFmtId="0" fontId="8" fillId="6" borderId="6" xfId="28" applyFont="1" applyFill="1" applyBorder="1" applyProtection="1"/>
    <xf numFmtId="166" fontId="8" fillId="6" borderId="4" xfId="9" applyNumberFormat="1" applyFont="1" applyFill="1" applyBorder="1" applyAlignment="1" applyProtection="1">
      <alignment horizontal="center"/>
    </xf>
    <xf numFmtId="166" fontId="8" fillId="6" borderId="6" xfId="9" applyNumberFormat="1" applyFont="1" applyFill="1" applyBorder="1" applyAlignment="1" applyProtection="1">
      <alignment horizontal="center"/>
    </xf>
    <xf numFmtId="166" fontId="8" fillId="6" borderId="7" xfId="9" applyNumberFormat="1" applyFont="1" applyFill="1" applyBorder="1" applyAlignment="1" applyProtection="1">
      <alignment horizontal="center"/>
    </xf>
    <xf numFmtId="0" fontId="27" fillId="0" borderId="0" xfId="29" applyFont="1" applyFill="1" applyProtection="1"/>
    <xf numFmtId="0" fontId="5" fillId="0" borderId="0" xfId="28" applyFill="1" applyBorder="1" applyProtection="1"/>
    <xf numFmtId="0" fontId="8" fillId="12" borderId="0" xfId="28" applyFont="1" applyFill="1" applyBorder="1" applyProtection="1"/>
    <xf numFmtId="166" fontId="8" fillId="12" borderId="0" xfId="9" applyNumberFormat="1" applyFont="1" applyFill="1" applyBorder="1" applyAlignment="1" applyProtection="1">
      <alignment horizontal="center"/>
    </xf>
    <xf numFmtId="9" fontId="5" fillId="12" borderId="0" xfId="31" applyFont="1" applyFill="1" applyBorder="1" applyProtection="1"/>
    <xf numFmtId="0" fontId="27" fillId="12" borderId="0" xfId="29" applyFont="1" applyFill="1" applyProtection="1"/>
    <xf numFmtId="0" fontId="5" fillId="12" borderId="0" xfId="28" applyFill="1" applyBorder="1" applyProtection="1"/>
    <xf numFmtId="0" fontId="5" fillId="12" borderId="0" xfId="28" applyFill="1" applyProtection="1"/>
    <xf numFmtId="0" fontId="5" fillId="0" borderId="0" xfId="28" applyFill="1" applyProtection="1"/>
    <xf numFmtId="10" fontId="11" fillId="0" borderId="0" xfId="31" applyNumberFormat="1" applyFont="1" applyProtection="1"/>
    <xf numFmtId="0" fontId="11" fillId="0" borderId="0" xfId="28" applyFont="1" applyFill="1" applyBorder="1" applyProtection="1"/>
    <xf numFmtId="0" fontId="32" fillId="12" borderId="0" xfId="28" applyFont="1" applyFill="1" applyBorder="1" applyProtection="1"/>
    <xf numFmtId="0" fontId="12" fillId="4" borderId="4" xfId="28" applyFont="1" applyFill="1" applyBorder="1" applyAlignment="1" applyProtection="1">
      <alignment horizontal="center"/>
    </xf>
    <xf numFmtId="0" fontId="8" fillId="4" borderId="6" xfId="28" applyFont="1" applyFill="1" applyBorder="1" applyAlignment="1" applyProtection="1">
      <alignment horizontal="center"/>
    </xf>
    <xf numFmtId="0" fontId="8" fillId="4" borderId="5" xfId="28" applyFont="1" applyFill="1" applyBorder="1" applyAlignment="1" applyProtection="1">
      <alignment horizontal="center"/>
    </xf>
    <xf numFmtId="0" fontId="8" fillId="0" borderId="0" xfId="28" applyFont="1" applyFill="1" applyBorder="1" applyAlignment="1" applyProtection="1">
      <alignment horizontal="center"/>
    </xf>
    <xf numFmtId="0" fontId="31" fillId="12" borderId="0" xfId="28" applyFont="1" applyFill="1" applyBorder="1" applyProtection="1"/>
    <xf numFmtId="164" fontId="5" fillId="7" borderId="12" xfId="9" applyFont="1" applyFill="1" applyBorder="1" applyProtection="1"/>
    <xf numFmtId="164" fontId="5" fillId="7" borderId="13" xfId="9" applyFont="1" applyFill="1" applyBorder="1" applyProtection="1"/>
    <xf numFmtId="164" fontId="5" fillId="0" borderId="0" xfId="9" applyFont="1" applyFill="1" applyBorder="1" applyProtection="1"/>
    <xf numFmtId="164" fontId="5" fillId="7" borderId="11" xfId="9" applyFont="1" applyFill="1" applyBorder="1" applyProtection="1"/>
    <xf numFmtId="164" fontId="5" fillId="7" borderId="3" xfId="9" applyFont="1" applyFill="1" applyBorder="1" applyProtection="1"/>
    <xf numFmtId="164" fontId="5" fillId="0" borderId="3" xfId="9" applyFont="1" applyFill="1" applyBorder="1" applyProtection="1"/>
    <xf numFmtId="0" fontId="1" fillId="12" borderId="14" xfId="28" applyFont="1" applyFill="1" applyBorder="1" applyProtection="1"/>
    <xf numFmtId="164" fontId="5" fillId="17" borderId="11" xfId="9" applyFont="1" applyFill="1" applyBorder="1" applyProtection="1"/>
    <xf numFmtId="164" fontId="5" fillId="12" borderId="3" xfId="9" applyFont="1" applyFill="1" applyBorder="1" applyProtection="1"/>
    <xf numFmtId="10" fontId="8" fillId="13" borderId="5" xfId="31" applyNumberFormat="1" applyFont="1" applyFill="1" applyBorder="1" applyAlignment="1" applyProtection="1">
      <alignment horizontal="center"/>
    </xf>
    <xf numFmtId="164" fontId="31" fillId="12" borderId="0" xfId="28" applyNumberFormat="1" applyFont="1" applyFill="1" applyBorder="1" applyProtection="1"/>
    <xf numFmtId="164" fontId="5" fillId="0" borderId="0" xfId="28" applyNumberFormat="1" applyFill="1" applyBorder="1" applyProtection="1"/>
    <xf numFmtId="164" fontId="5" fillId="7" borderId="18" xfId="9" applyFont="1" applyFill="1" applyBorder="1" applyProtection="1"/>
    <xf numFmtId="164" fontId="5" fillId="0" borderId="15" xfId="9" applyFont="1" applyFill="1" applyBorder="1" applyProtection="1"/>
    <xf numFmtId="0" fontId="8" fillId="6" borderId="4" xfId="28" applyFont="1" applyFill="1" applyBorder="1" applyProtection="1"/>
    <xf numFmtId="1" fontId="8" fillId="6" borderId="4" xfId="9" applyNumberFormat="1" applyFont="1" applyFill="1" applyBorder="1" applyAlignment="1" applyProtection="1">
      <alignment horizontal="center"/>
    </xf>
    <xf numFmtId="166" fontId="8" fillId="6" borderId="5" xfId="9" applyNumberFormat="1" applyFont="1" applyFill="1" applyBorder="1" applyAlignment="1" applyProtection="1">
      <alignment horizontal="center"/>
    </xf>
    <xf numFmtId="164" fontId="8" fillId="0" borderId="0" xfId="9" applyFont="1" applyFill="1" applyBorder="1" applyAlignment="1" applyProtection="1">
      <alignment horizontal="center"/>
    </xf>
    <xf numFmtId="0" fontId="8" fillId="0" borderId="0" xfId="28" applyFont="1" applyFill="1" applyBorder="1" applyProtection="1"/>
    <xf numFmtId="9" fontId="22" fillId="10" borderId="4" xfId="31" applyFont="1" applyFill="1" applyBorder="1" applyAlignment="1" applyProtection="1">
      <alignment horizontal="center"/>
    </xf>
    <xf numFmtId="9" fontId="22" fillId="10" borderId="5" xfId="31" applyFont="1" applyFill="1" applyBorder="1" applyAlignment="1" applyProtection="1">
      <alignment horizontal="center"/>
    </xf>
    <xf numFmtId="0" fontId="1" fillId="0" borderId="0" xfId="29" applyFill="1" applyBorder="1" applyProtection="1"/>
    <xf numFmtId="3" fontId="5" fillId="0" borderId="0" xfId="28" applyNumberFormat="1" applyFill="1" applyBorder="1" applyProtection="1"/>
    <xf numFmtId="43" fontId="31" fillId="0" borderId="0" xfId="28" applyNumberFormat="1" applyFont="1" applyFill="1" applyBorder="1" applyProtection="1"/>
    <xf numFmtId="0" fontId="8" fillId="4" borderId="4" xfId="28" applyFont="1" applyFill="1" applyBorder="1" applyAlignment="1" applyProtection="1">
      <alignment horizontal="center"/>
    </xf>
    <xf numFmtId="0" fontId="33" fillId="0" borderId="36" xfId="29" applyFont="1" applyFill="1" applyBorder="1" applyAlignment="1" applyProtection="1">
      <alignment horizontal="left" vertical="top" wrapText="1"/>
    </xf>
    <xf numFmtId="0" fontId="33" fillId="0" borderId="38" xfId="29" applyFont="1" applyFill="1" applyBorder="1" applyAlignment="1" applyProtection="1">
      <alignment horizontal="left" vertical="top" wrapText="1"/>
    </xf>
    <xf numFmtId="164" fontId="5" fillId="16" borderId="11" xfId="9" applyFont="1" applyFill="1" applyBorder="1" applyProtection="1"/>
    <xf numFmtId="10" fontId="33" fillId="0" borderId="42" xfId="31" applyNumberFormat="1" applyFont="1" applyBorder="1" applyAlignment="1" applyProtection="1">
      <alignment vertical="top" wrapText="1"/>
    </xf>
    <xf numFmtId="0" fontId="33" fillId="0" borderId="43" xfId="28" applyFont="1" applyFill="1" applyBorder="1" applyAlignment="1" applyProtection="1">
      <alignment vertical="top" wrapText="1"/>
    </xf>
    <xf numFmtId="0" fontId="5" fillId="0" borderId="0" xfId="28" applyBorder="1" applyProtection="1"/>
    <xf numFmtId="9" fontId="8" fillId="10" borderId="4" xfId="31" applyFont="1" applyFill="1" applyBorder="1" applyAlignment="1" applyProtection="1">
      <alignment horizontal="center"/>
    </xf>
    <xf numFmtId="9" fontId="8" fillId="10" borderId="5" xfId="31" applyFont="1" applyFill="1" applyBorder="1" applyAlignment="1" applyProtection="1">
      <alignment horizontal="center"/>
    </xf>
    <xf numFmtId="164" fontId="9" fillId="10" borderId="4" xfId="9" applyFont="1" applyFill="1" applyBorder="1" applyAlignment="1" applyProtection="1">
      <alignment horizontal="center"/>
    </xf>
    <xf numFmtId="164" fontId="9" fillId="10" borderId="5" xfId="9" applyFont="1" applyFill="1" applyBorder="1" applyAlignment="1" applyProtection="1">
      <alignment horizontal="center"/>
    </xf>
    <xf numFmtId="164" fontId="9" fillId="0" borderId="0" xfId="9" applyFont="1" applyFill="1" applyBorder="1" applyProtection="1"/>
    <xf numFmtId="0" fontId="8" fillId="10" borderId="4" xfId="28" applyFont="1" applyFill="1" applyBorder="1" applyAlignment="1" applyProtection="1">
      <alignment horizontal="center"/>
    </xf>
    <xf numFmtId="0" fontId="8" fillId="10" borderId="5" xfId="28" applyFont="1" applyFill="1" applyBorder="1" applyAlignment="1" applyProtection="1">
      <alignment horizontal="center"/>
    </xf>
    <xf numFmtId="166" fontId="9" fillId="6" borderId="4" xfId="9" applyNumberFormat="1" applyFont="1" applyFill="1" applyBorder="1" applyAlignment="1" applyProtection="1">
      <alignment horizontal="center"/>
    </xf>
    <xf numFmtId="166" fontId="9" fillId="6" borderId="6" xfId="9" applyNumberFormat="1" applyFont="1" applyFill="1" applyBorder="1" applyAlignment="1" applyProtection="1">
      <alignment horizontal="center"/>
    </xf>
    <xf numFmtId="166" fontId="9" fillId="6" borderId="5" xfId="9" applyNumberFormat="1" applyFont="1" applyFill="1" applyBorder="1" applyAlignment="1" applyProtection="1">
      <alignment horizontal="center"/>
    </xf>
    <xf numFmtId="164" fontId="9" fillId="0" borderId="0" xfId="9" applyFont="1" applyFill="1" applyBorder="1" applyAlignment="1" applyProtection="1">
      <alignment horizontal="center"/>
    </xf>
    <xf numFmtId="164" fontId="9" fillId="6" borderId="4" xfId="9" applyFont="1" applyFill="1" applyBorder="1" applyAlignment="1" applyProtection="1">
      <alignment horizontal="center"/>
    </xf>
    <xf numFmtId="164" fontId="9" fillId="6" borderId="6" xfId="9" applyFont="1" applyFill="1" applyBorder="1" applyAlignment="1" applyProtection="1">
      <alignment horizontal="center"/>
    </xf>
    <xf numFmtId="164" fontId="9" fillId="6" borderId="5" xfId="9" applyFont="1" applyFill="1" applyBorder="1" applyAlignment="1" applyProtection="1">
      <alignment horizontal="center"/>
    </xf>
    <xf numFmtId="164" fontId="1" fillId="0" borderId="0" xfId="29" applyNumberFormat="1" applyFill="1" applyBorder="1" applyProtection="1"/>
    <xf numFmtId="9" fontId="5" fillId="0" borderId="9" xfId="31" applyFont="1" applyFill="1" applyBorder="1" applyAlignment="1" applyProtection="1">
      <alignment vertical="top"/>
    </xf>
    <xf numFmtId="9" fontId="5" fillId="6" borderId="9" xfId="31" applyNumberFormat="1" applyFont="1" applyFill="1" applyBorder="1" applyProtection="1"/>
    <xf numFmtId="0" fontId="3" fillId="9" borderId="4" xfId="0" applyFont="1" applyFill="1" applyBorder="1" applyAlignment="1" applyProtection="1">
      <alignment horizontal="center"/>
    </xf>
    <xf numFmtId="0" fontId="3" fillId="9" borderId="5" xfId="0" applyFont="1" applyFill="1" applyBorder="1" applyAlignment="1" applyProtection="1">
      <alignment horizontal="center"/>
    </xf>
    <xf numFmtId="0" fontId="2" fillId="9" borderId="4" xfId="0" applyFont="1" applyFill="1" applyBorder="1" applyAlignment="1" applyProtection="1">
      <alignment horizontal="center"/>
      <protection locked="0"/>
    </xf>
    <xf numFmtId="0" fontId="0" fillId="9" borderId="7" xfId="0" applyFill="1" applyBorder="1" applyAlignment="1" applyProtection="1">
      <alignment horizontal="center"/>
      <protection locked="0"/>
    </xf>
    <xf numFmtId="0" fontId="0" fillId="9" borderId="5" xfId="0" applyFill="1" applyBorder="1" applyAlignment="1" applyProtection="1">
      <alignment horizontal="center"/>
      <protection locked="0"/>
    </xf>
    <xf numFmtId="164" fontId="3" fillId="0" borderId="4" xfId="9" applyFont="1" applyFill="1" applyBorder="1" applyAlignment="1" applyProtection="1">
      <alignment horizontal="center"/>
    </xf>
    <xf numFmtId="164" fontId="3" fillId="0" borderId="5" xfId="9" applyFont="1" applyFill="1" applyBorder="1" applyAlignment="1" applyProtection="1">
      <alignment horizontal="center"/>
    </xf>
    <xf numFmtId="0" fontId="21" fillId="0" borderId="4" xfId="0" applyFont="1" applyBorder="1" applyAlignment="1" applyProtection="1">
      <alignment horizontal="center"/>
    </xf>
    <xf numFmtId="0" fontId="21" fillId="0" borderId="5" xfId="0" applyFont="1" applyBorder="1" applyAlignment="1" applyProtection="1">
      <alignment horizontal="center"/>
    </xf>
    <xf numFmtId="0" fontId="26" fillId="14" borderId="16" xfId="0" applyFont="1" applyFill="1" applyBorder="1" applyAlignment="1" applyProtection="1">
      <alignment horizontal="center" wrapText="1"/>
    </xf>
    <xf numFmtId="0" fontId="26" fillId="14" borderId="25" xfId="0" applyFont="1" applyFill="1" applyBorder="1" applyAlignment="1" applyProtection="1">
      <alignment horizontal="center" wrapText="1"/>
    </xf>
    <xf numFmtId="0" fontId="26" fillId="14" borderId="21" xfId="0" applyFont="1" applyFill="1" applyBorder="1" applyAlignment="1" applyProtection="1">
      <alignment horizontal="center" wrapText="1"/>
    </xf>
    <xf numFmtId="0" fontId="26" fillId="14" borderId="27" xfId="0" applyFont="1" applyFill="1" applyBorder="1" applyAlignment="1" applyProtection="1">
      <alignment horizontal="center" wrapText="1"/>
    </xf>
    <xf numFmtId="0" fontId="23" fillId="0" borderId="17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28" fillId="14" borderId="39" xfId="0" applyFont="1" applyFill="1" applyBorder="1" applyAlignment="1" applyProtection="1">
      <alignment horizontal="center" vertical="center" wrapText="1"/>
    </xf>
    <xf numFmtId="0" fontId="28" fillId="14" borderId="40" xfId="0" applyFont="1" applyFill="1" applyBorder="1" applyAlignment="1" applyProtection="1">
      <alignment horizontal="center" vertical="center" wrapText="1"/>
    </xf>
    <xf numFmtId="0" fontId="28" fillId="14" borderId="41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2" fillId="9" borderId="7" xfId="0" applyFont="1" applyFill="1" applyBorder="1" applyAlignment="1" applyProtection="1">
      <alignment horizontal="center"/>
      <protection locked="0"/>
    </xf>
    <xf numFmtId="0" fontId="2" fillId="9" borderId="5" xfId="0" applyFont="1" applyFill="1" applyBorder="1" applyAlignment="1" applyProtection="1">
      <alignment horizontal="center"/>
      <protection locked="0"/>
    </xf>
    <xf numFmtId="0" fontId="3" fillId="12" borderId="0" xfId="0" applyFont="1" applyFill="1" applyBorder="1" applyAlignment="1" applyProtection="1">
      <alignment horizontal="center"/>
    </xf>
    <xf numFmtId="0" fontId="3" fillId="0" borderId="16" xfId="0" applyFont="1" applyBorder="1" applyAlignment="1" applyProtection="1">
      <alignment horizontal="center"/>
    </xf>
    <xf numFmtId="0" fontId="3" fillId="0" borderId="25" xfId="0" applyFont="1" applyBorder="1" applyAlignment="1" applyProtection="1">
      <alignment horizontal="center"/>
    </xf>
    <xf numFmtId="0" fontId="3" fillId="0" borderId="17" xfId="0" applyFont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 wrapText="1"/>
    </xf>
    <xf numFmtId="10" fontId="8" fillId="5" borderId="29" xfId="31" applyNumberFormat="1" applyFont="1" applyFill="1" applyBorder="1" applyAlignment="1" applyProtection="1">
      <alignment horizontal="center" vertical="center"/>
    </xf>
    <xf numFmtId="10" fontId="0" fillId="0" borderId="22" xfId="31" applyNumberFormat="1" applyFont="1" applyBorder="1" applyAlignment="1" applyProtection="1">
      <alignment horizontal="center" vertical="center"/>
    </xf>
    <xf numFmtId="0" fontId="20" fillId="8" borderId="16" xfId="28" applyFont="1" applyFill="1" applyBorder="1" applyAlignment="1" applyProtection="1">
      <alignment horizontal="center" vertical="center" wrapText="1"/>
    </xf>
    <xf numFmtId="0" fontId="18" fillId="8" borderId="17" xfId="0" applyFont="1" applyFill="1" applyBorder="1" applyAlignment="1" applyProtection="1">
      <alignment horizontal="center" vertical="center" wrapText="1"/>
    </xf>
    <xf numFmtId="0" fontId="18" fillId="8" borderId="25" xfId="0" applyFont="1" applyFill="1" applyBorder="1" applyAlignment="1" applyProtection="1">
      <alignment horizontal="center" vertical="center" wrapText="1"/>
    </xf>
    <xf numFmtId="0" fontId="18" fillId="8" borderId="21" xfId="0" applyFont="1" applyFill="1" applyBorder="1" applyAlignment="1" applyProtection="1">
      <alignment horizontal="center" vertical="center" wrapText="1"/>
    </xf>
    <xf numFmtId="0" fontId="18" fillId="8" borderId="26" xfId="0" applyFont="1" applyFill="1" applyBorder="1" applyAlignment="1" applyProtection="1">
      <alignment horizontal="center" vertical="center" wrapText="1"/>
    </xf>
    <xf numFmtId="0" fontId="18" fillId="8" borderId="27" xfId="0" applyFont="1" applyFill="1" applyBorder="1" applyAlignment="1" applyProtection="1">
      <alignment horizontal="center" vertical="center" wrapText="1"/>
    </xf>
    <xf numFmtId="0" fontId="9" fillId="5" borderId="16" xfId="28" applyFont="1" applyFill="1" applyBorder="1" applyAlignment="1" applyProtection="1">
      <alignment horizontal="center" vertical="center" wrapText="1"/>
    </xf>
    <xf numFmtId="0" fontId="0" fillId="5" borderId="21" xfId="0" applyFill="1" applyBorder="1" applyAlignment="1" applyProtection="1">
      <alignment horizontal="center" vertical="center" wrapText="1"/>
    </xf>
    <xf numFmtId="0" fontId="9" fillId="5" borderId="29" xfId="28" applyFont="1" applyFill="1" applyBorder="1" applyAlignment="1" applyProtection="1">
      <alignment horizontal="center" vertical="center" wrapText="1"/>
    </xf>
    <xf numFmtId="0" fontId="0" fillId="5" borderId="22" xfId="0" applyFill="1" applyBorder="1" applyAlignment="1" applyProtection="1">
      <alignment horizontal="center" vertical="center" wrapText="1"/>
    </xf>
    <xf numFmtId="0" fontId="8" fillId="5" borderId="25" xfId="28" applyFont="1" applyFill="1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33" fillId="0" borderId="33" xfId="29" applyFont="1" applyFill="1" applyBorder="1" applyAlignment="1" applyProtection="1">
      <alignment horizontal="left" vertical="top" wrapText="1"/>
    </xf>
    <xf numFmtId="0" fontId="33" fillId="0" borderId="44" xfId="29" applyFont="1" applyFill="1" applyBorder="1" applyAlignment="1" applyProtection="1">
      <alignment horizontal="left" vertical="top" wrapText="1"/>
    </xf>
    <xf numFmtId="164" fontId="1" fillId="0" borderId="45" xfId="31" applyNumberFormat="1" applyFont="1" applyFill="1" applyBorder="1" applyAlignment="1" applyProtection="1">
      <alignment horizontal="center" wrapText="1"/>
    </xf>
    <xf numFmtId="0" fontId="33" fillId="0" borderId="34" xfId="29" applyFont="1" applyFill="1" applyBorder="1" applyAlignment="1" applyProtection="1">
      <alignment horizontal="left" vertical="top" wrapText="1"/>
    </xf>
    <xf numFmtId="0" fontId="33" fillId="0" borderId="35" xfId="29" applyFont="1" applyFill="1" applyBorder="1" applyAlignment="1" applyProtection="1">
      <alignment horizontal="left" vertical="top" wrapText="1"/>
    </xf>
    <xf numFmtId="0" fontId="33" fillId="0" borderId="36" xfId="29" applyFont="1" applyFill="1" applyBorder="1" applyAlignment="1" applyProtection="1">
      <alignment horizontal="left" vertical="top" wrapText="1"/>
    </xf>
    <xf numFmtId="0" fontId="33" fillId="0" borderId="37" xfId="29" applyFont="1" applyFill="1" applyBorder="1" applyAlignment="1" applyProtection="1">
      <alignment horizontal="left" vertical="top" wrapText="1"/>
    </xf>
    <xf numFmtId="0" fontId="33" fillId="0" borderId="38" xfId="29" applyFont="1" applyFill="1" applyBorder="1" applyAlignment="1" applyProtection="1">
      <alignment horizontal="left" vertical="top" wrapText="1"/>
    </xf>
    <xf numFmtId="164" fontId="5" fillId="15" borderId="4" xfId="9" applyFont="1" applyFill="1" applyBorder="1" applyAlignment="1" applyProtection="1">
      <alignment horizontal="center"/>
      <protection locked="0"/>
    </xf>
    <xf numFmtId="164" fontId="5" fillId="15" borderId="5" xfId="9" applyFont="1" applyFill="1" applyBorder="1" applyAlignment="1" applyProtection="1">
      <alignment horizontal="center"/>
      <protection locked="0"/>
    </xf>
    <xf numFmtId="164" fontId="1" fillId="15" borderId="4" xfId="9" applyFont="1" applyFill="1" applyBorder="1" applyAlignment="1" applyProtection="1">
      <alignment horizontal="center"/>
      <protection locked="0"/>
    </xf>
    <xf numFmtId="164" fontId="1" fillId="15" borderId="5" xfId="9" applyFont="1" applyFill="1" applyBorder="1" applyAlignment="1" applyProtection="1">
      <alignment horizontal="center"/>
      <protection locked="0"/>
    </xf>
    <xf numFmtId="164" fontId="8" fillId="0" borderId="4" xfId="9" applyFont="1" applyFill="1" applyBorder="1" applyAlignment="1" applyProtection="1">
      <alignment horizontal="center" vertical="center"/>
    </xf>
    <xf numFmtId="164" fontId="8" fillId="0" borderId="7" xfId="9" applyFont="1" applyFill="1" applyBorder="1" applyAlignment="1" applyProtection="1">
      <alignment horizontal="center" vertical="center"/>
    </xf>
    <xf numFmtId="164" fontId="8" fillId="0" borderId="5" xfId="9" applyFont="1" applyFill="1" applyBorder="1" applyAlignment="1" applyProtection="1">
      <alignment horizontal="center" vertical="center"/>
    </xf>
    <xf numFmtId="164" fontId="8" fillId="13" borderId="4" xfId="9" applyFont="1" applyFill="1" applyBorder="1" applyAlignment="1" applyProtection="1">
      <alignment horizontal="center" wrapText="1"/>
    </xf>
    <xf numFmtId="164" fontId="8" fillId="13" borderId="5" xfId="9" applyFont="1" applyFill="1" applyBorder="1" applyAlignment="1" applyProtection="1">
      <alignment horizontal="center" wrapText="1"/>
    </xf>
    <xf numFmtId="164" fontId="1" fillId="15" borderId="23" xfId="9" applyFont="1" applyFill="1" applyBorder="1" applyAlignment="1" applyProtection="1">
      <alignment horizontal="center"/>
      <protection locked="0"/>
    </xf>
    <xf numFmtId="164" fontId="1" fillId="15" borderId="24" xfId="9" applyFont="1" applyFill="1" applyBorder="1" applyAlignment="1" applyProtection="1">
      <alignment horizontal="center"/>
      <protection locked="0"/>
    </xf>
  </cellXfs>
  <cellStyles count="45">
    <cellStyle name="Euro" xfId="1" xr:uid="{00000000-0005-0000-0000-000000000000}"/>
    <cellStyle name="Euro 2" xfId="2" xr:uid="{00000000-0005-0000-0000-000001000000}"/>
    <cellStyle name="Euro 2 2" xfId="3" xr:uid="{00000000-0005-0000-0000-000002000000}"/>
    <cellStyle name="Euro 2 2 2" xfId="4" xr:uid="{00000000-0005-0000-0000-000003000000}"/>
    <cellStyle name="Euro 2 3" xfId="5" xr:uid="{00000000-0005-0000-0000-000004000000}"/>
    <cellStyle name="Euro 3" xfId="6" xr:uid="{00000000-0005-0000-0000-000005000000}"/>
    <cellStyle name="Euro 3 2" xfId="7" xr:uid="{00000000-0005-0000-0000-000006000000}"/>
    <cellStyle name="Input" xfId="8" builtinId="20" customBuiltin="1"/>
    <cellStyle name="Migliaia" xfId="9" builtinId="3"/>
    <cellStyle name="Migliaia 2" xfId="10" xr:uid="{00000000-0005-0000-0000-000009000000}"/>
    <cellStyle name="Migliaia 2 2" xfId="11" xr:uid="{00000000-0005-0000-0000-00000A000000}"/>
    <cellStyle name="Migliaia 2 2 2" xfId="12" xr:uid="{00000000-0005-0000-0000-00000B000000}"/>
    <cellStyle name="Migliaia 2 3" xfId="13" xr:uid="{00000000-0005-0000-0000-00000C000000}"/>
    <cellStyle name="Migliaia 3" xfId="14" xr:uid="{00000000-0005-0000-0000-00000D000000}"/>
    <cellStyle name="Migliaia 3 2" xfId="15" xr:uid="{00000000-0005-0000-0000-00000E000000}"/>
    <cellStyle name="Migliaia 3 2 2" xfId="16" xr:uid="{00000000-0005-0000-0000-00000F000000}"/>
    <cellStyle name="Migliaia 4" xfId="17" xr:uid="{00000000-0005-0000-0000-000010000000}"/>
    <cellStyle name="Migliaia 4 2" xfId="18" xr:uid="{00000000-0005-0000-0000-000011000000}"/>
    <cellStyle name="Migliaia 4 2 2" xfId="19" xr:uid="{00000000-0005-0000-0000-000012000000}"/>
    <cellStyle name="Migliaia 5" xfId="20" xr:uid="{00000000-0005-0000-0000-000013000000}"/>
    <cellStyle name="Migliaia 5 2" xfId="21" xr:uid="{00000000-0005-0000-0000-000014000000}"/>
    <cellStyle name="Normale" xfId="0" builtinId="0"/>
    <cellStyle name="Normale 2" xfId="22" xr:uid="{00000000-0005-0000-0000-000016000000}"/>
    <cellStyle name="Normale 2 2" xfId="23" xr:uid="{00000000-0005-0000-0000-000017000000}"/>
    <cellStyle name="Normale 2 2 2" xfId="24" xr:uid="{00000000-0005-0000-0000-000018000000}"/>
    <cellStyle name="Normale 2 2 2 2" xfId="25" xr:uid="{00000000-0005-0000-0000-000019000000}"/>
    <cellStyle name="Normale 2 3" xfId="26" xr:uid="{00000000-0005-0000-0000-00001A000000}"/>
    <cellStyle name="Normale 2 3 2" xfId="27" xr:uid="{00000000-0005-0000-0000-00001B000000}"/>
    <cellStyle name="Normale_financial plan_WP" xfId="28" xr:uid="{00000000-0005-0000-0000-00001C000000}"/>
    <cellStyle name="Normale_financial plan_WP 2" xfId="29" xr:uid="{00000000-0005-0000-0000-00001D000000}"/>
    <cellStyle name="Output" xfId="30" builtinId="21" customBuiltin="1"/>
    <cellStyle name="Percentuale" xfId="31" builtinId="5"/>
    <cellStyle name="Percentuale 2" xfId="32" xr:uid="{00000000-0005-0000-0000-000020000000}"/>
    <cellStyle name="Percentuale 2 2" xfId="33" xr:uid="{00000000-0005-0000-0000-000021000000}"/>
    <cellStyle name="Percentuale 2 2 2" xfId="34" xr:uid="{00000000-0005-0000-0000-000022000000}"/>
    <cellStyle name="Percentuale 2 3" xfId="35" xr:uid="{00000000-0005-0000-0000-000023000000}"/>
    <cellStyle name="Percentuale 3" xfId="36" xr:uid="{00000000-0005-0000-0000-000024000000}"/>
    <cellStyle name="Percentuale 3 2" xfId="37" xr:uid="{00000000-0005-0000-0000-000025000000}"/>
    <cellStyle name="Percentuale 3 2 2" xfId="38" xr:uid="{00000000-0005-0000-0000-000026000000}"/>
    <cellStyle name="Percentuale 3 3" xfId="39" xr:uid="{00000000-0005-0000-0000-000027000000}"/>
    <cellStyle name="Percentuale 4" xfId="40" xr:uid="{00000000-0005-0000-0000-000028000000}"/>
    <cellStyle name="Percentuale 4 2" xfId="41" xr:uid="{00000000-0005-0000-0000-000029000000}"/>
    <cellStyle name="Percentuale 4 2 2" xfId="42" xr:uid="{00000000-0005-0000-0000-00002A000000}"/>
    <cellStyle name="Percentuale 5" xfId="43" xr:uid="{00000000-0005-0000-0000-00002B000000}"/>
    <cellStyle name="Percentuale 5 2" xfId="44" xr:uid="{00000000-0005-0000-0000-00002C000000}"/>
  </cellStyles>
  <dxfs count="8"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</dxfs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1:S86"/>
  <sheetViews>
    <sheetView showGridLines="0" topLeftCell="A29" workbookViewId="0">
      <selection activeCell="M48" sqref="M48"/>
    </sheetView>
  </sheetViews>
  <sheetFormatPr defaultRowHeight="12.5" x14ac:dyDescent="0.25"/>
  <cols>
    <col min="1" max="1" width="12.1796875" style="10" customWidth="1"/>
    <col min="2" max="2" width="11.54296875" style="10" customWidth="1"/>
    <col min="3" max="3" width="2.81640625" style="10" customWidth="1"/>
    <col min="4" max="4" width="2.54296875" style="10" customWidth="1"/>
    <col min="5" max="5" width="8.7265625" style="10"/>
    <col min="6" max="6" width="10.81640625" style="10" customWidth="1"/>
    <col min="7" max="7" width="11.453125" style="10" customWidth="1"/>
    <col min="8" max="8" width="8.7265625" style="10"/>
    <col min="9" max="9" width="11" style="10" customWidth="1"/>
    <col min="10" max="10" width="8.7265625" style="10"/>
    <col min="11" max="11" width="11.81640625" style="10" customWidth="1"/>
    <col min="12" max="12" width="10.1796875" style="10" bestFit="1" customWidth="1"/>
    <col min="13" max="13" width="8.7265625" style="10"/>
    <col min="14" max="14" width="11.26953125" style="10" bestFit="1" customWidth="1"/>
    <col min="15" max="15" width="13.54296875" style="10" customWidth="1"/>
    <col min="16" max="17" width="11.26953125" style="10" bestFit="1" customWidth="1"/>
    <col min="18" max="19" width="2.453125" style="10" customWidth="1"/>
    <col min="20" max="20" width="3.54296875" style="10" customWidth="1"/>
    <col min="21" max="16384" width="8.7265625" style="10"/>
  </cols>
  <sheetData>
    <row r="1" spans="1:19" ht="13" thickBot="1" x14ac:dyDescent="0.3">
      <c r="F1" s="11"/>
    </row>
    <row r="2" spans="1:19" s="12" customFormat="1" ht="39" customHeight="1" thickBot="1" x14ac:dyDescent="0.4">
      <c r="E2" s="200" t="s">
        <v>45</v>
      </c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2"/>
      <c r="R2" s="13"/>
      <c r="S2" s="13"/>
    </row>
    <row r="3" spans="1:19" ht="13" thickBot="1" x14ac:dyDescent="0.3"/>
    <row r="4" spans="1:19" ht="13" thickBot="1" x14ac:dyDescent="0.3">
      <c r="D4" s="14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6"/>
      <c r="S4" s="11"/>
    </row>
    <row r="5" spans="1:19" s="17" customFormat="1" ht="23.5" thickBot="1" x14ac:dyDescent="0.55000000000000004">
      <c r="A5" s="191" t="s">
        <v>40</v>
      </c>
      <c r="B5" s="192"/>
      <c r="D5" s="18"/>
      <c r="E5" s="19" t="s">
        <v>20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20"/>
      <c r="S5" s="19"/>
    </row>
    <row r="6" spans="1:19" ht="12" customHeight="1" x14ac:dyDescent="0.3">
      <c r="D6" s="21"/>
      <c r="E6" s="22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23"/>
      <c r="S6" s="11"/>
    </row>
    <row r="7" spans="1:19" ht="13" x14ac:dyDescent="0.3">
      <c r="D7" s="21"/>
      <c r="E7" s="22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23"/>
      <c r="S7" s="11"/>
    </row>
    <row r="8" spans="1:19" ht="13" x14ac:dyDescent="0.3">
      <c r="D8" s="21"/>
      <c r="E8" s="2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23"/>
      <c r="S8" s="11"/>
    </row>
    <row r="9" spans="1:19" ht="13" x14ac:dyDescent="0.3">
      <c r="D9" s="21"/>
      <c r="E9" s="22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23"/>
      <c r="S9" s="11"/>
    </row>
    <row r="10" spans="1:19" ht="13" x14ac:dyDescent="0.3">
      <c r="D10" s="21"/>
      <c r="E10" s="22"/>
      <c r="F10" s="24" t="s">
        <v>48</v>
      </c>
      <c r="G10" s="25"/>
      <c r="H10" s="25"/>
      <c r="I10" s="25"/>
      <c r="J10" s="25"/>
      <c r="K10" s="25"/>
      <c r="L10" s="25"/>
      <c r="M10" s="25"/>
      <c r="N10" s="25"/>
      <c r="O10" s="25"/>
      <c r="P10" s="26">
        <v>50000</v>
      </c>
      <c r="Q10" s="26">
        <v>100000</v>
      </c>
      <c r="R10" s="23"/>
      <c r="S10" s="11"/>
    </row>
    <row r="11" spans="1:19" ht="13" x14ac:dyDescent="0.3">
      <c r="D11" s="21"/>
      <c r="E11" s="22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23"/>
      <c r="S11" s="11"/>
    </row>
    <row r="12" spans="1:19" ht="13.5" thickBot="1" x14ac:dyDescent="0.35">
      <c r="D12" s="21"/>
      <c r="E12" s="22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23"/>
      <c r="S12" s="11"/>
    </row>
    <row r="13" spans="1:19" ht="13.5" thickBot="1" x14ac:dyDescent="0.35">
      <c r="D13" s="21"/>
      <c r="E13" s="22" t="s">
        <v>18</v>
      </c>
      <c r="F13" s="11"/>
      <c r="G13" s="186"/>
      <c r="H13" s="187"/>
      <c r="I13" s="187"/>
      <c r="J13" s="187"/>
      <c r="K13" s="187"/>
      <c r="L13" s="187"/>
      <c r="M13" s="187"/>
      <c r="N13" s="187"/>
      <c r="O13" s="187"/>
      <c r="P13" s="187"/>
      <c r="Q13" s="188"/>
      <c r="R13" s="23"/>
      <c r="S13" s="11"/>
    </row>
    <row r="14" spans="1:19" ht="6" customHeight="1" thickBot="1" x14ac:dyDescent="0.35">
      <c r="D14" s="21"/>
      <c r="E14" s="22"/>
      <c r="F14" s="11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3"/>
      <c r="S14" s="11"/>
    </row>
    <row r="15" spans="1:19" ht="13.5" thickBot="1" x14ac:dyDescent="0.35">
      <c r="D15" s="21"/>
      <c r="E15" s="22" t="s">
        <v>19</v>
      </c>
      <c r="F15" s="11"/>
      <c r="G15" s="186"/>
      <c r="H15" s="205"/>
      <c r="I15" s="205"/>
      <c r="J15" s="205"/>
      <c r="K15" s="205"/>
      <c r="L15" s="205"/>
      <c r="M15" s="205"/>
      <c r="N15" s="205"/>
      <c r="O15" s="205"/>
      <c r="P15" s="205"/>
      <c r="Q15" s="206"/>
      <c r="R15" s="23"/>
      <c r="S15" s="11"/>
    </row>
    <row r="16" spans="1:19" ht="6" customHeight="1" thickBot="1" x14ac:dyDescent="0.35">
      <c r="D16" s="21"/>
      <c r="E16" s="22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23"/>
      <c r="S16" s="11"/>
    </row>
    <row r="17" spans="1:19" ht="13.5" thickBot="1" x14ac:dyDescent="0.35">
      <c r="D17" s="21"/>
      <c r="E17" s="22" t="s">
        <v>39</v>
      </c>
      <c r="F17" s="11"/>
      <c r="H17" s="2"/>
      <c r="I17" s="28" t="s">
        <v>21</v>
      </c>
      <c r="J17" s="2"/>
      <c r="K17" s="28" t="s">
        <v>22</v>
      </c>
      <c r="L17" s="3"/>
      <c r="M17" s="11"/>
      <c r="N17" s="11"/>
      <c r="O17" s="11"/>
      <c r="P17" s="11"/>
      <c r="Q17" s="11"/>
      <c r="R17" s="23"/>
      <c r="S17" s="11"/>
    </row>
    <row r="18" spans="1:19" ht="6.75" customHeight="1" thickBot="1" x14ac:dyDescent="0.35">
      <c r="D18" s="21"/>
      <c r="E18" s="22"/>
      <c r="F18" s="11"/>
      <c r="G18" s="11"/>
      <c r="H18" s="11"/>
      <c r="I18" s="29"/>
      <c r="J18" s="11"/>
      <c r="K18" s="29"/>
      <c r="L18" s="11"/>
      <c r="M18" s="11"/>
      <c r="N18" s="11"/>
      <c r="O18" s="11"/>
      <c r="P18" s="11"/>
      <c r="Q18" s="11"/>
      <c r="R18" s="23"/>
      <c r="S18" s="11"/>
    </row>
    <row r="19" spans="1:19" ht="13.5" thickBot="1" x14ac:dyDescent="0.35">
      <c r="D19" s="21"/>
      <c r="E19" s="22" t="s">
        <v>23</v>
      </c>
      <c r="F19" s="11"/>
      <c r="G19" s="186"/>
      <c r="H19" s="187"/>
      <c r="I19" s="187"/>
      <c r="J19" s="187"/>
      <c r="K19" s="187"/>
      <c r="L19" s="187"/>
      <c r="M19" s="187"/>
      <c r="N19" s="187"/>
      <c r="O19" s="187"/>
      <c r="P19" s="187"/>
      <c r="Q19" s="188"/>
      <c r="R19" s="23"/>
      <c r="S19" s="11"/>
    </row>
    <row r="20" spans="1:19" ht="6" customHeight="1" thickBot="1" x14ac:dyDescent="0.35">
      <c r="D20" s="21"/>
      <c r="E20" s="22"/>
      <c r="F20" s="11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3"/>
      <c r="S20" s="11"/>
    </row>
    <row r="21" spans="1:19" ht="13.5" thickBot="1" x14ac:dyDescent="0.35">
      <c r="D21" s="21"/>
      <c r="E21" s="22" t="s">
        <v>24</v>
      </c>
      <c r="F21" s="11"/>
      <c r="G21" s="11"/>
      <c r="H21" s="11"/>
      <c r="I21" s="186"/>
      <c r="J21" s="187"/>
      <c r="K21" s="187"/>
      <c r="L21" s="187"/>
      <c r="M21" s="187"/>
      <c r="N21" s="187"/>
      <c r="O21" s="187"/>
      <c r="P21" s="187"/>
      <c r="Q21" s="188"/>
      <c r="R21" s="23"/>
      <c r="S21" s="11"/>
    </row>
    <row r="22" spans="1:19" ht="6" customHeight="1" thickBot="1" x14ac:dyDescent="0.35">
      <c r="D22" s="21"/>
      <c r="E22" s="30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3"/>
      <c r="S22" s="11"/>
    </row>
    <row r="23" spans="1:19" ht="13.5" thickBot="1" x14ac:dyDescent="0.35">
      <c r="D23" s="21"/>
      <c r="E23" s="22" t="s">
        <v>26</v>
      </c>
      <c r="F23" s="11"/>
      <c r="G23" s="11"/>
      <c r="H23" s="11"/>
      <c r="I23" s="2"/>
      <c r="J23" s="11"/>
      <c r="K23" s="22" t="s">
        <v>25</v>
      </c>
      <c r="L23" s="11"/>
      <c r="M23" s="11"/>
      <c r="N23" s="11"/>
      <c r="O23" s="1"/>
      <c r="P23" s="31" t="str">
        <f>IF(O23&lt;L17,"!!!!","")</f>
        <v/>
      </c>
      <c r="Q23" s="11"/>
      <c r="R23" s="23"/>
      <c r="S23" s="11"/>
    </row>
    <row r="24" spans="1:19" ht="13" thickBot="1" x14ac:dyDescent="0.3">
      <c r="D24" s="2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23"/>
      <c r="S24" s="11"/>
    </row>
    <row r="25" spans="1:19" ht="13.5" thickBot="1" x14ac:dyDescent="0.35">
      <c r="D25" s="21"/>
      <c r="E25" s="22" t="s">
        <v>27</v>
      </c>
      <c r="F25" s="11"/>
      <c r="G25" s="11"/>
      <c r="H25" s="11"/>
      <c r="I25" s="2"/>
      <c r="J25" s="11"/>
      <c r="K25" s="11"/>
      <c r="L25" s="11"/>
      <c r="M25" s="11"/>
      <c r="N25" s="11"/>
      <c r="O25" s="11"/>
      <c r="P25" s="11"/>
      <c r="Q25" s="11"/>
      <c r="R25" s="23"/>
      <c r="S25" s="11"/>
    </row>
    <row r="26" spans="1:19" ht="13" thickBot="1" x14ac:dyDescent="0.3">
      <c r="D26" s="32"/>
      <c r="E26" s="33"/>
      <c r="F26" s="33"/>
      <c r="G26" s="33"/>
      <c r="H26" s="33"/>
      <c r="I26" s="6"/>
      <c r="J26" s="33"/>
      <c r="K26" s="33"/>
      <c r="L26" s="33"/>
      <c r="M26" s="33"/>
      <c r="N26" s="33"/>
      <c r="O26" s="33"/>
      <c r="P26" s="33"/>
      <c r="Q26" s="33"/>
      <c r="R26" s="34"/>
      <c r="S26" s="11"/>
    </row>
    <row r="27" spans="1:19" ht="13" thickBot="1" x14ac:dyDescent="0.3"/>
    <row r="28" spans="1:19" ht="13" thickBot="1" x14ac:dyDescent="0.3">
      <c r="D28" s="14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6"/>
    </row>
    <row r="29" spans="1:19" s="35" customFormat="1" ht="23.5" thickBot="1" x14ac:dyDescent="0.55000000000000004">
      <c r="A29" s="191" t="s">
        <v>41</v>
      </c>
      <c r="B29" s="192"/>
      <c r="D29" s="36"/>
      <c r="E29" s="19" t="s">
        <v>37</v>
      </c>
      <c r="F29" s="19"/>
      <c r="G29" s="19"/>
      <c r="H29" s="19"/>
      <c r="I29" s="19"/>
      <c r="J29" s="19"/>
      <c r="K29" s="19"/>
      <c r="L29" s="37"/>
      <c r="M29" s="37"/>
      <c r="N29" s="38"/>
      <c r="O29" s="37"/>
      <c r="P29" s="37"/>
      <c r="Q29" s="37"/>
      <c r="R29" s="39"/>
    </row>
    <row r="30" spans="1:19" s="40" customFormat="1" ht="13.5" customHeight="1" thickBot="1" x14ac:dyDescent="0.45">
      <c r="A30" s="197"/>
      <c r="B30" s="197"/>
      <c r="D30" s="41"/>
      <c r="E30" s="42"/>
      <c r="F30" s="42"/>
      <c r="G30" s="42"/>
      <c r="H30" s="42"/>
      <c r="I30" s="42"/>
      <c r="J30" s="42"/>
      <c r="K30" s="42"/>
      <c r="L30" s="43"/>
      <c r="M30" s="43"/>
      <c r="N30" s="44"/>
      <c r="O30" s="43"/>
      <c r="P30" s="11"/>
      <c r="Q30" s="11"/>
      <c r="R30" s="45"/>
    </row>
    <row r="31" spans="1:19" ht="13" x14ac:dyDescent="0.3">
      <c r="A31" s="193" t="s">
        <v>42</v>
      </c>
      <c r="B31" s="194"/>
      <c r="D31" s="21"/>
      <c r="E31" s="22"/>
      <c r="F31" s="22"/>
      <c r="G31" s="208" t="s">
        <v>8</v>
      </c>
      <c r="H31" s="209"/>
      <c r="I31" s="208" t="s">
        <v>38</v>
      </c>
      <c r="J31" s="210"/>
      <c r="K31" s="46" t="s">
        <v>0</v>
      </c>
      <c r="L31" s="47"/>
      <c r="M31" s="11"/>
      <c r="N31" s="44"/>
      <c r="O31" s="11"/>
      <c r="P31" s="11"/>
      <c r="Q31" s="11"/>
      <c r="R31" s="23"/>
    </row>
    <row r="32" spans="1:19" ht="13.5" thickBot="1" x14ac:dyDescent="0.35">
      <c r="A32" s="195"/>
      <c r="B32" s="196"/>
      <c r="D32" s="21"/>
      <c r="E32" s="22"/>
      <c r="F32" s="22"/>
      <c r="G32" s="48"/>
      <c r="H32" s="49"/>
      <c r="I32" s="48"/>
      <c r="J32" s="50"/>
      <c r="K32" s="48"/>
      <c r="L32" s="51"/>
      <c r="M32" s="11"/>
      <c r="N32" s="44"/>
      <c r="O32" s="11"/>
      <c r="P32" s="11"/>
      <c r="Q32" s="11"/>
      <c r="R32" s="23"/>
    </row>
    <row r="33" spans="1:18" ht="13.5" thickBot="1" x14ac:dyDescent="0.35">
      <c r="A33" s="198">
        <v>1</v>
      </c>
      <c r="B33" s="199"/>
      <c r="D33" s="21"/>
      <c r="E33" s="203" t="s">
        <v>16</v>
      </c>
      <c r="F33" s="204"/>
      <c r="G33" s="52">
        <f>'Budget per Partner'!C31</f>
        <v>0</v>
      </c>
      <c r="H33" s="49">
        <f ca="1">G33/K33</f>
        <v>0</v>
      </c>
      <c r="I33" s="52">
        <f ca="1">'Budget per Partner'!B25</f>
        <v>1.2288000016777226E-6</v>
      </c>
      <c r="J33" s="50">
        <f ca="1">I33/K33</f>
        <v>0.2</v>
      </c>
      <c r="K33" s="52">
        <f ca="1">SUM(G33+I33)</f>
        <v>1.2288000016777226E-6</v>
      </c>
      <c r="L33" s="49">
        <f ca="1">K33/K47</f>
        <v>0.2</v>
      </c>
      <c r="M33" s="11"/>
      <c r="N33" s="44"/>
      <c r="O33" s="11"/>
      <c r="P33" s="11"/>
      <c r="Q33" s="11"/>
      <c r="R33" s="23"/>
    </row>
    <row r="34" spans="1:18" ht="13.5" thickBot="1" x14ac:dyDescent="0.35">
      <c r="A34" s="53"/>
      <c r="B34" s="53"/>
      <c r="D34" s="21"/>
      <c r="E34" s="22"/>
      <c r="F34" s="22"/>
      <c r="G34" s="54"/>
      <c r="H34" s="49"/>
      <c r="I34" s="54"/>
      <c r="J34" s="50"/>
      <c r="K34" s="52"/>
      <c r="L34" s="49"/>
      <c r="M34" s="11"/>
      <c r="N34" s="44"/>
      <c r="O34" s="11"/>
      <c r="P34" s="11"/>
      <c r="Q34" s="11"/>
      <c r="R34" s="23"/>
    </row>
    <row r="35" spans="1:18" ht="13.5" thickBot="1" x14ac:dyDescent="0.35">
      <c r="A35" s="184">
        <v>1</v>
      </c>
      <c r="B35" s="185"/>
      <c r="D35" s="21"/>
      <c r="E35" s="184" t="s">
        <v>15</v>
      </c>
      <c r="F35" s="185"/>
      <c r="G35" s="52">
        <f>'Budget per Partner'!C45</f>
        <v>0</v>
      </c>
      <c r="H35" s="49">
        <f ca="1">G35/K35</f>
        <v>0</v>
      </c>
      <c r="I35" s="52">
        <f ca="1">'Budget per Partner'!B39</f>
        <v>3.9492109375709379E-148</v>
      </c>
      <c r="J35" s="50">
        <f ca="1">I35/K35</f>
        <v>0.2</v>
      </c>
      <c r="K35" s="52">
        <f ca="1">SUM(G35+I35)</f>
        <v>3.9492109375709379E-148</v>
      </c>
      <c r="L35" s="49">
        <f ca="1">K35/K47</f>
        <v>6.4277521682600026E-143</v>
      </c>
      <c r="M35" s="11"/>
      <c r="N35" s="44"/>
      <c r="O35" s="11"/>
      <c r="P35" s="11"/>
      <c r="Q35" s="11"/>
      <c r="R35" s="23"/>
    </row>
    <row r="36" spans="1:18" ht="13.5" thickBot="1" x14ac:dyDescent="0.35">
      <c r="A36" s="53"/>
      <c r="B36" s="53"/>
      <c r="D36" s="21"/>
      <c r="E36" s="22"/>
      <c r="F36" s="22"/>
      <c r="G36" s="52"/>
      <c r="H36" s="49"/>
      <c r="I36" s="52"/>
      <c r="J36" s="50"/>
      <c r="K36" s="52"/>
      <c r="L36" s="49"/>
      <c r="M36" s="11"/>
      <c r="N36" s="44"/>
      <c r="O36" s="11"/>
      <c r="P36" s="11"/>
      <c r="Q36" s="11"/>
      <c r="R36" s="23"/>
    </row>
    <row r="37" spans="1:18" ht="13.5" thickBot="1" x14ac:dyDescent="0.35">
      <c r="A37" s="184"/>
      <c r="B37" s="185"/>
      <c r="D37" s="21"/>
      <c r="E37" s="184" t="s">
        <v>13</v>
      </c>
      <c r="F37" s="185"/>
      <c r="G37" s="52">
        <f>'Budget per Partner'!C59</f>
        <v>0</v>
      </c>
      <c r="H37" s="49">
        <f ca="1">G37/K37</f>
        <v>0</v>
      </c>
      <c r="I37" s="52">
        <f ca="1">'Budget per Partner'!B59</f>
        <v>1.1769565769919524E-130</v>
      </c>
      <c r="J37" s="50">
        <f ca="1">I37/K37</f>
        <v>0.2</v>
      </c>
      <c r="K37" s="52">
        <f t="shared" ref="K37:K45" ca="1" si="0">SUM(G37+I37)</f>
        <v>1.1769565769919524E-130</v>
      </c>
      <c r="L37" s="49">
        <f ca="1">K37/K47</f>
        <v>1.9156194260823788E-125</v>
      </c>
      <c r="M37" s="11"/>
      <c r="N37" s="44"/>
      <c r="O37" s="11"/>
      <c r="P37" s="11"/>
      <c r="Q37" s="11"/>
      <c r="R37" s="23"/>
    </row>
    <row r="38" spans="1:18" ht="13.5" thickBot="1" x14ac:dyDescent="0.35">
      <c r="A38" s="53"/>
      <c r="B38" s="53"/>
      <c r="D38" s="21"/>
      <c r="E38" s="22"/>
      <c r="F38" s="22"/>
      <c r="G38" s="52"/>
      <c r="H38" s="49"/>
      <c r="I38" s="52"/>
      <c r="J38" s="50"/>
      <c r="K38" s="52"/>
      <c r="L38" s="49"/>
      <c r="M38" s="11"/>
      <c r="N38" s="44"/>
      <c r="O38" s="11"/>
      <c r="P38" s="11"/>
      <c r="Q38" s="11"/>
      <c r="R38" s="23"/>
    </row>
    <row r="39" spans="1:18" ht="13.5" thickBot="1" x14ac:dyDescent="0.35">
      <c r="A39" s="184"/>
      <c r="B39" s="185"/>
      <c r="D39" s="21"/>
      <c r="E39" s="184" t="s">
        <v>14</v>
      </c>
      <c r="F39" s="185"/>
      <c r="G39" s="52">
        <f>'Budget per Partner'!C73</f>
        <v>0</v>
      </c>
      <c r="H39" s="49" t="e">
        <f ca="1">G39/K39</f>
        <v>#DIV/0!</v>
      </c>
      <c r="I39" s="52">
        <f ca="1">'Budget per Partner'!B73</f>
        <v>0</v>
      </c>
      <c r="J39" s="50" t="e">
        <f ca="1">I39/K39</f>
        <v>#DIV/0!</v>
      </c>
      <c r="K39" s="52">
        <f t="shared" ca="1" si="0"/>
        <v>0</v>
      </c>
      <c r="L39" s="49">
        <f ca="1">K39/K47</f>
        <v>0</v>
      </c>
      <c r="M39" s="11"/>
      <c r="N39" s="44"/>
      <c r="O39" s="11"/>
      <c r="P39" s="11"/>
      <c r="Q39" s="11"/>
      <c r="R39" s="23"/>
    </row>
    <row r="40" spans="1:18" ht="13.5" thickBot="1" x14ac:dyDescent="0.35">
      <c r="A40" s="53"/>
      <c r="B40" s="53"/>
      <c r="D40" s="21"/>
      <c r="E40" s="22"/>
      <c r="F40" s="22"/>
      <c r="G40" s="52"/>
      <c r="H40" s="49"/>
      <c r="I40" s="52"/>
      <c r="J40" s="50"/>
      <c r="K40" s="52"/>
      <c r="L40" s="49"/>
      <c r="M40" s="11"/>
      <c r="N40" s="44"/>
      <c r="O40" s="11"/>
      <c r="P40" s="11"/>
      <c r="Q40" s="11"/>
      <c r="R40" s="23"/>
    </row>
    <row r="41" spans="1:18" ht="13.5" thickBot="1" x14ac:dyDescent="0.35">
      <c r="A41" s="184"/>
      <c r="B41" s="185"/>
      <c r="D41" s="21"/>
      <c r="E41" s="184" t="s">
        <v>10</v>
      </c>
      <c r="F41" s="185"/>
      <c r="G41" s="52">
        <f>'Budget per Partner'!C87</f>
        <v>0</v>
      </c>
      <c r="H41" s="49" t="e">
        <f ca="1">G41/K41</f>
        <v>#DIV/0!</v>
      </c>
      <c r="I41" s="52">
        <f ca="1">'Budget per Partner'!B87</f>
        <v>0</v>
      </c>
      <c r="J41" s="50" t="e">
        <f ca="1">I41/K41</f>
        <v>#DIV/0!</v>
      </c>
      <c r="K41" s="52">
        <f t="shared" ca="1" si="0"/>
        <v>0</v>
      </c>
      <c r="L41" s="49">
        <f ca="1">K41/K47</f>
        <v>0</v>
      </c>
      <c r="M41" s="11"/>
      <c r="N41" s="44"/>
      <c r="O41" s="11"/>
      <c r="P41" s="11"/>
      <c r="Q41" s="11"/>
      <c r="R41" s="23"/>
    </row>
    <row r="42" spans="1:18" ht="13.5" thickBot="1" x14ac:dyDescent="0.35">
      <c r="A42" s="53"/>
      <c r="B42" s="53"/>
      <c r="D42" s="21"/>
      <c r="E42" s="22"/>
      <c r="F42" s="22"/>
      <c r="G42" s="52"/>
      <c r="H42" s="49"/>
      <c r="I42" s="52"/>
      <c r="J42" s="50"/>
      <c r="K42" s="52"/>
      <c r="L42" s="49"/>
      <c r="M42" s="11"/>
      <c r="N42" s="44"/>
      <c r="O42" s="11"/>
      <c r="P42" s="11"/>
      <c r="Q42" s="11"/>
      <c r="R42" s="23"/>
    </row>
    <row r="43" spans="1:18" ht="13.5" thickBot="1" x14ac:dyDescent="0.35">
      <c r="A43" s="184"/>
      <c r="B43" s="185"/>
      <c r="D43" s="21"/>
      <c r="E43" s="184" t="s">
        <v>11</v>
      </c>
      <c r="F43" s="185"/>
      <c r="G43" s="52">
        <f>'Budget per Partner'!C101</f>
        <v>0</v>
      </c>
      <c r="H43" s="49" t="e">
        <f ca="1">G43/K43</f>
        <v>#DIV/0!</v>
      </c>
      <c r="I43" s="52">
        <f ca="1">'Budget per Partner'!B101</f>
        <v>0</v>
      </c>
      <c r="J43" s="50" t="e">
        <f ca="1">I43/K43</f>
        <v>#DIV/0!</v>
      </c>
      <c r="K43" s="52">
        <f t="shared" ca="1" si="0"/>
        <v>0</v>
      </c>
      <c r="L43" s="49">
        <f ca="1">K43/K47</f>
        <v>0</v>
      </c>
      <c r="M43" s="11"/>
      <c r="N43" s="44"/>
      <c r="O43" s="11"/>
      <c r="P43" s="11"/>
      <c r="Q43" s="11"/>
      <c r="R43" s="23"/>
    </row>
    <row r="44" spans="1:18" ht="13.5" thickBot="1" x14ac:dyDescent="0.35">
      <c r="A44" s="53"/>
      <c r="B44" s="53"/>
      <c r="D44" s="21"/>
      <c r="E44" s="22"/>
      <c r="F44" s="22"/>
      <c r="G44" s="52"/>
      <c r="H44" s="49"/>
      <c r="I44" s="52"/>
      <c r="J44" s="50"/>
      <c r="K44" s="52"/>
      <c r="L44" s="49"/>
      <c r="M44" s="11"/>
      <c r="N44" s="44"/>
      <c r="O44" s="11"/>
      <c r="P44" s="11"/>
      <c r="Q44" s="11"/>
      <c r="R44" s="23"/>
    </row>
    <row r="45" spans="1:18" ht="13.5" thickBot="1" x14ac:dyDescent="0.35">
      <c r="A45" s="184"/>
      <c r="B45" s="185"/>
      <c r="D45" s="21"/>
      <c r="E45" s="184" t="s">
        <v>12</v>
      </c>
      <c r="F45" s="185"/>
      <c r="G45" s="55">
        <f>'Budget per Partner'!C115</f>
        <v>0</v>
      </c>
      <c r="H45" s="56" t="e">
        <f ca="1">G45/K45</f>
        <v>#DIV/0!</v>
      </c>
      <c r="I45" s="55">
        <f ca="1">'Budget per Partner'!B115</f>
        <v>0</v>
      </c>
      <c r="J45" s="57" t="e">
        <f ca="1">I45/K45</f>
        <v>#DIV/0!</v>
      </c>
      <c r="K45" s="55">
        <f t="shared" ca="1" si="0"/>
        <v>0</v>
      </c>
      <c r="L45" s="56">
        <f ca="1">K45/K47</f>
        <v>0</v>
      </c>
      <c r="M45" s="11"/>
      <c r="N45" s="44"/>
      <c r="O45" s="11"/>
      <c r="P45" s="11"/>
      <c r="Q45" s="11"/>
      <c r="R45" s="23"/>
    </row>
    <row r="46" spans="1:18" ht="13.5" thickBot="1" x14ac:dyDescent="0.35">
      <c r="D46" s="21"/>
      <c r="E46" s="22"/>
      <c r="F46" s="22"/>
      <c r="G46" s="58"/>
      <c r="H46" s="58"/>
      <c r="I46" s="58"/>
      <c r="J46" s="58"/>
      <c r="K46" s="58"/>
      <c r="L46" s="11"/>
      <c r="M46" s="11"/>
      <c r="N46" s="44"/>
      <c r="O46" s="11"/>
      <c r="P46" s="11"/>
      <c r="Q46" s="11"/>
      <c r="R46" s="23"/>
    </row>
    <row r="47" spans="1:18" ht="13.5" thickBot="1" x14ac:dyDescent="0.35">
      <c r="D47" s="21"/>
      <c r="E47" s="22"/>
      <c r="F47" s="22"/>
      <c r="G47" s="59">
        <f>SUM(G33:G45)</f>
        <v>0</v>
      </c>
      <c r="H47" s="60">
        <f ca="1">G47/K47</f>
        <v>0</v>
      </c>
      <c r="I47" s="59">
        <f ca="1">SUM(I33:I45)</f>
        <v>1.2288000016777226E-6</v>
      </c>
      <c r="J47" s="60">
        <f ca="1">I47/K47</f>
        <v>0.2</v>
      </c>
      <c r="K47" s="189">
        <f ca="1">SUM(K33:K45)</f>
        <v>1.2288000016777226E-6</v>
      </c>
      <c r="L47" s="190"/>
      <c r="M47" s="61" t="str">
        <f>IF(G47&lt;P10,"ATTENZIONE: Il totale è fuori soglia!!!",IF(G47&gt;Q10,"ATTENZIONE: Il totale è fuori soglia!!!","OK"))</f>
        <v>ATTENZIONE: Il totale è fuori soglia!!!</v>
      </c>
      <c r="N47" s="62"/>
      <c r="O47" s="27"/>
      <c r="P47" s="27"/>
      <c r="Q47" s="11"/>
      <c r="R47" s="23"/>
    </row>
    <row r="48" spans="1:18" ht="13.5" thickBot="1" x14ac:dyDescent="0.35">
      <c r="D48" s="32"/>
      <c r="E48" s="63"/>
      <c r="F48" s="33"/>
      <c r="G48" s="33"/>
      <c r="H48" s="33"/>
      <c r="I48" s="33"/>
      <c r="J48" s="64"/>
      <c r="K48" s="33"/>
      <c r="L48" s="33"/>
      <c r="M48" s="33"/>
      <c r="N48" s="33"/>
      <c r="O48" s="33"/>
      <c r="P48" s="33"/>
      <c r="Q48" s="33"/>
      <c r="R48" s="34"/>
    </row>
    <row r="49" spans="4:19" x14ac:dyDescent="0.25">
      <c r="E49" s="65"/>
    </row>
    <row r="50" spans="4:19" x14ac:dyDescent="0.25">
      <c r="D50" s="66"/>
      <c r="E50" s="67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</row>
    <row r="51" spans="4:19" ht="13" x14ac:dyDescent="0.3">
      <c r="D51" s="66"/>
      <c r="E51" s="68"/>
      <c r="F51" s="68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27"/>
    </row>
    <row r="52" spans="4:19" ht="13" x14ac:dyDescent="0.3">
      <c r="D52" s="66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7"/>
      <c r="P52" s="207"/>
      <c r="Q52" s="207"/>
      <c r="R52" s="66"/>
      <c r="S52" s="27"/>
    </row>
    <row r="53" spans="4:19" ht="13" x14ac:dyDescent="0.3">
      <c r="D53" s="66"/>
      <c r="E53" s="68"/>
      <c r="F53" s="68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27"/>
    </row>
    <row r="54" spans="4:19" ht="13" x14ac:dyDescent="0.3">
      <c r="D54" s="66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66"/>
      <c r="S54" s="27"/>
    </row>
    <row r="55" spans="4:19" ht="13" x14ac:dyDescent="0.3">
      <c r="D55" s="66"/>
      <c r="E55" s="68"/>
      <c r="F55" s="68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27"/>
    </row>
    <row r="56" spans="4:19" x14ac:dyDescent="0.25">
      <c r="D56" s="66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1"/>
      <c r="P56" s="211"/>
      <c r="Q56" s="211"/>
      <c r="R56" s="66"/>
      <c r="S56" s="27"/>
    </row>
    <row r="57" spans="4:19" x14ac:dyDescent="0.25">
      <c r="D57" s="66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1"/>
      <c r="P57" s="211"/>
      <c r="Q57" s="211"/>
      <c r="R57" s="66"/>
      <c r="S57" s="27"/>
    </row>
    <row r="58" spans="4:19" ht="13" x14ac:dyDescent="0.3">
      <c r="D58" s="66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6"/>
      <c r="S58" s="27"/>
    </row>
    <row r="59" spans="4:19" ht="13" x14ac:dyDescent="0.3">
      <c r="D59" s="66"/>
      <c r="E59" s="68"/>
      <c r="F59" s="68"/>
      <c r="G59" s="69"/>
      <c r="H59" s="66"/>
      <c r="I59" s="66"/>
      <c r="J59" s="68"/>
      <c r="K59" s="66"/>
      <c r="L59" s="66"/>
      <c r="M59" s="66"/>
      <c r="N59" s="66"/>
      <c r="O59" s="66"/>
      <c r="P59" s="66"/>
      <c r="Q59" s="66"/>
      <c r="R59" s="66"/>
      <c r="S59" s="27"/>
    </row>
    <row r="60" spans="4:19" ht="13" x14ac:dyDescent="0.3">
      <c r="D60" s="66"/>
      <c r="E60" s="68"/>
      <c r="F60" s="68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27"/>
    </row>
    <row r="61" spans="4:19" ht="13" x14ac:dyDescent="0.3">
      <c r="D61" s="66"/>
      <c r="E61" s="68"/>
      <c r="F61" s="68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27"/>
    </row>
    <row r="62" spans="4:19" ht="13" x14ac:dyDescent="0.3">
      <c r="D62" s="66"/>
      <c r="E62" s="68"/>
      <c r="F62" s="68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27"/>
    </row>
    <row r="63" spans="4:19" ht="13" x14ac:dyDescent="0.3">
      <c r="D63" s="66"/>
      <c r="E63" s="68"/>
      <c r="F63" s="68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27"/>
    </row>
    <row r="64" spans="4:19" ht="13" x14ac:dyDescent="0.3">
      <c r="D64" s="66"/>
      <c r="E64" s="68"/>
      <c r="F64" s="68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27"/>
    </row>
    <row r="65" spans="4:19" x14ac:dyDescent="0.25">
      <c r="D65" s="66"/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11"/>
      <c r="P65" s="211"/>
      <c r="Q65" s="211"/>
      <c r="R65" s="66"/>
      <c r="S65" s="27"/>
    </row>
    <row r="66" spans="4:19" x14ac:dyDescent="0.25">
      <c r="D66" s="66"/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66"/>
      <c r="S66" s="27"/>
    </row>
    <row r="67" spans="4:19" ht="13" x14ac:dyDescent="0.3">
      <c r="D67" s="66"/>
      <c r="E67" s="68"/>
      <c r="F67" s="68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27"/>
    </row>
    <row r="68" spans="4:19" ht="13" x14ac:dyDescent="0.3">
      <c r="D68" s="66"/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7"/>
      <c r="P68" s="207"/>
      <c r="Q68" s="207"/>
      <c r="R68" s="66"/>
      <c r="S68" s="27"/>
    </row>
    <row r="69" spans="4:19" x14ac:dyDescent="0.25">
      <c r="S69" s="70"/>
    </row>
    <row r="70" spans="4:19" x14ac:dyDescent="0.25">
      <c r="S70" s="70"/>
    </row>
    <row r="71" spans="4:19" x14ac:dyDescent="0.25">
      <c r="S71" s="70"/>
    </row>
    <row r="72" spans="4:19" x14ac:dyDescent="0.25">
      <c r="S72" s="70"/>
    </row>
    <row r="73" spans="4:19" x14ac:dyDescent="0.25">
      <c r="S73" s="70"/>
    </row>
    <row r="74" spans="4:19" x14ac:dyDescent="0.25">
      <c r="S74" s="70"/>
    </row>
    <row r="75" spans="4:19" x14ac:dyDescent="0.25">
      <c r="S75" s="70"/>
    </row>
    <row r="76" spans="4:19" x14ac:dyDescent="0.25">
      <c r="S76" s="70"/>
    </row>
    <row r="77" spans="4:19" x14ac:dyDescent="0.25">
      <c r="S77" s="70"/>
    </row>
    <row r="78" spans="4:19" x14ac:dyDescent="0.25">
      <c r="S78" s="70"/>
    </row>
    <row r="79" spans="4:19" x14ac:dyDescent="0.25">
      <c r="S79" s="70"/>
    </row>
    <row r="80" spans="4:19" x14ac:dyDescent="0.25">
      <c r="S80" s="70"/>
    </row>
    <row r="81" spans="19:19" x14ac:dyDescent="0.25">
      <c r="S81" s="70"/>
    </row>
    <row r="82" spans="19:19" x14ac:dyDescent="0.25">
      <c r="S82" s="70"/>
    </row>
    <row r="83" spans="19:19" x14ac:dyDescent="0.25">
      <c r="S83" s="70"/>
    </row>
    <row r="84" spans="19:19" x14ac:dyDescent="0.25">
      <c r="S84" s="70"/>
    </row>
    <row r="85" spans="19:19" x14ac:dyDescent="0.25">
      <c r="S85" s="70"/>
    </row>
    <row r="86" spans="19:19" x14ac:dyDescent="0.25">
      <c r="S86" s="70"/>
    </row>
  </sheetData>
  <sheetProtection selectLockedCells="1"/>
  <mergeCells count="31">
    <mergeCell ref="E68:Q68"/>
    <mergeCell ref="G31:H31"/>
    <mergeCell ref="I31:J31"/>
    <mergeCell ref="E52:Q52"/>
    <mergeCell ref="E54:Q54"/>
    <mergeCell ref="E56:Q57"/>
    <mergeCell ref="E65:Q66"/>
    <mergeCell ref="E43:F43"/>
    <mergeCell ref="E45:F45"/>
    <mergeCell ref="E2:Q2"/>
    <mergeCell ref="E33:F33"/>
    <mergeCell ref="E35:F35"/>
    <mergeCell ref="E37:F37"/>
    <mergeCell ref="E39:F39"/>
    <mergeCell ref="G13:Q13"/>
    <mergeCell ref="G15:Q15"/>
    <mergeCell ref="G19:Q19"/>
    <mergeCell ref="A5:B5"/>
    <mergeCell ref="A29:B29"/>
    <mergeCell ref="A31:B32"/>
    <mergeCell ref="A30:B30"/>
    <mergeCell ref="A33:B33"/>
    <mergeCell ref="A41:B41"/>
    <mergeCell ref="A43:B43"/>
    <mergeCell ref="A45:B45"/>
    <mergeCell ref="I21:Q21"/>
    <mergeCell ref="K47:L47"/>
    <mergeCell ref="A35:B35"/>
    <mergeCell ref="A37:B37"/>
    <mergeCell ref="A39:B39"/>
    <mergeCell ref="E41:F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FF66"/>
  </sheetPr>
  <dimension ref="A1:N116"/>
  <sheetViews>
    <sheetView showGridLines="0" tabSelected="1" topLeftCell="A37" zoomScaleNormal="100" zoomScaleSheetLayoutView="100" workbookViewId="0">
      <selection activeCell="A6" sqref="A6"/>
    </sheetView>
  </sheetViews>
  <sheetFormatPr defaultColWidth="10.26953125" defaultRowHeight="14.5" x14ac:dyDescent="0.35"/>
  <cols>
    <col min="1" max="1" width="69" style="75" customWidth="1"/>
    <col min="2" max="2" width="15.26953125" style="75" customWidth="1"/>
    <col min="3" max="4" width="16.7265625" style="127" customWidth="1"/>
    <col min="5" max="5" width="34.7265625" style="127" bestFit="1" customWidth="1"/>
    <col min="6" max="6" width="21.81640625" style="127" customWidth="1"/>
    <col min="7" max="7" width="31.26953125" style="113" customWidth="1"/>
    <col min="8" max="8" width="41.7265625" style="120" customWidth="1"/>
    <col min="9" max="9" width="41.1796875" style="135" hidden="1" customWidth="1"/>
    <col min="10" max="14" width="10.453125" style="120" customWidth="1"/>
    <col min="15" max="16384" width="10.26953125" style="75"/>
  </cols>
  <sheetData>
    <row r="1" spans="1:14" ht="15" thickBot="1" x14ac:dyDescent="0.4">
      <c r="A1" s="71"/>
      <c r="B1" s="72"/>
      <c r="C1" s="72"/>
      <c r="D1" s="72"/>
      <c r="E1" s="72"/>
      <c r="F1" s="72"/>
      <c r="G1" s="73"/>
      <c r="H1" s="74"/>
      <c r="I1" s="73"/>
      <c r="J1" s="73"/>
      <c r="K1" s="73"/>
      <c r="L1" s="73"/>
      <c r="M1" s="73"/>
      <c r="N1" s="75"/>
    </row>
    <row r="2" spans="1:14" s="78" customFormat="1" ht="26.25" customHeight="1" thickBot="1" x14ac:dyDescent="0.3">
      <c r="A2" s="76" t="s">
        <v>9</v>
      </c>
      <c r="B2" s="220" t="s">
        <v>6</v>
      </c>
      <c r="C2" s="222" t="s">
        <v>7</v>
      </c>
      <c r="D2" s="224" t="s">
        <v>0</v>
      </c>
      <c r="E2" s="212" t="s">
        <v>4</v>
      </c>
      <c r="F2" s="77"/>
      <c r="G2" s="77"/>
      <c r="H2" s="77"/>
      <c r="I2" s="77"/>
      <c r="J2" s="77"/>
      <c r="K2" s="77"/>
    </row>
    <row r="3" spans="1:14" ht="21" customHeight="1" thickBot="1" x14ac:dyDescent="0.4">
      <c r="A3" s="79" t="s">
        <v>1</v>
      </c>
      <c r="B3" s="221"/>
      <c r="C3" s="223"/>
      <c r="D3" s="225"/>
      <c r="E3" s="213"/>
      <c r="F3" s="80"/>
      <c r="G3" s="80"/>
      <c r="H3" s="80"/>
      <c r="I3" s="80"/>
      <c r="J3" s="80"/>
      <c r="K3" s="75"/>
      <c r="L3" s="75"/>
      <c r="M3" s="75"/>
      <c r="N3" s="75"/>
    </row>
    <row r="4" spans="1:14" x14ac:dyDescent="0.35">
      <c r="A4" s="81" t="s">
        <v>28</v>
      </c>
      <c r="B4" s="82"/>
      <c r="C4" s="83">
        <f>C21+C35+C49+C63+C77+C91+C105</f>
        <v>0</v>
      </c>
      <c r="D4" s="84">
        <f t="shared" ref="D4:D14" si="0">SUM(B4:C4)</f>
        <v>0</v>
      </c>
      <c r="E4" s="85"/>
      <c r="F4" s="86"/>
      <c r="G4" s="86"/>
      <c r="H4" s="86"/>
      <c r="I4" s="86"/>
      <c r="J4" s="86"/>
      <c r="K4" s="86"/>
      <c r="L4" s="75"/>
      <c r="M4" s="75"/>
      <c r="N4" s="75"/>
    </row>
    <row r="5" spans="1:14" x14ac:dyDescent="0.35">
      <c r="A5" s="81" t="s">
        <v>29</v>
      </c>
      <c r="B5" s="87">
        <f>B22+B36+B50+B64+B78+B92+B106</f>
        <v>0</v>
      </c>
      <c r="C5" s="88">
        <f>C22+C36+C50+C64+C78+C92+C106</f>
        <v>0</v>
      </c>
      <c r="D5" s="84">
        <f t="shared" si="0"/>
        <v>0</v>
      </c>
      <c r="E5" s="85"/>
      <c r="F5" s="86"/>
      <c r="G5" s="86"/>
      <c r="H5" s="86"/>
      <c r="I5" s="86"/>
      <c r="J5" s="86"/>
      <c r="K5" s="86"/>
      <c r="L5" s="75"/>
      <c r="M5" s="75"/>
      <c r="N5" s="75"/>
    </row>
    <row r="6" spans="1:14" x14ac:dyDescent="0.35">
      <c r="A6" s="89" t="s">
        <v>36</v>
      </c>
      <c r="B6" s="90">
        <f>B23+B37+B51+B65+B79+B93+B107</f>
        <v>0</v>
      </c>
      <c r="C6" s="91">
        <f>C23+C37+C51+C65+C79+C93+C107</f>
        <v>0</v>
      </c>
      <c r="D6" s="92">
        <f t="shared" si="0"/>
        <v>0</v>
      </c>
      <c r="E6" s="93"/>
      <c r="F6" s="94"/>
      <c r="G6" s="95"/>
      <c r="H6" s="95"/>
      <c r="I6" s="95"/>
      <c r="J6" s="95"/>
      <c r="K6" s="95"/>
      <c r="L6" s="96"/>
      <c r="M6" s="75"/>
      <c r="N6" s="75"/>
    </row>
    <row r="7" spans="1:14" x14ac:dyDescent="0.35">
      <c r="A7" s="89" t="s">
        <v>30</v>
      </c>
      <c r="B7" s="90">
        <f>B24+B38+B52+B66+B80+B94+B108</f>
        <v>0</v>
      </c>
      <c r="C7" s="91">
        <f>C24+C38+C52+C66+C80+C94+C108</f>
        <v>0</v>
      </c>
      <c r="D7" s="92">
        <f t="shared" si="0"/>
        <v>0</v>
      </c>
      <c r="E7" s="97"/>
      <c r="F7" s="94"/>
      <c r="G7" s="86"/>
      <c r="H7" s="86"/>
      <c r="I7" s="86"/>
      <c r="J7" s="86"/>
      <c r="K7" s="86"/>
      <c r="L7" s="75"/>
      <c r="M7" s="75"/>
      <c r="N7" s="75"/>
    </row>
    <row r="8" spans="1:14" x14ac:dyDescent="0.35">
      <c r="A8" s="98" t="s">
        <v>50</v>
      </c>
      <c r="B8" s="99">
        <f>B6+B7</f>
        <v>0</v>
      </c>
      <c r="C8" s="100">
        <f>C6+C7</f>
        <v>0</v>
      </c>
      <c r="D8" s="101">
        <f>D6+D7</f>
        <v>0</v>
      </c>
      <c r="E8" s="97">
        <f ca="1">D8/(D8+D9+D10+D11+D12+D13+D14)</f>
        <v>0</v>
      </c>
      <c r="F8" s="94" t="str">
        <f ca="1">IF(E8&lt;=25%,"OK","ATTENZIONE: il valore è soprasoglia!!!!")</f>
        <v>OK</v>
      </c>
      <c r="G8" s="86"/>
      <c r="H8" s="86"/>
      <c r="I8" s="86"/>
      <c r="J8" s="86"/>
      <c r="K8" s="86"/>
      <c r="L8" s="75"/>
      <c r="M8" s="75"/>
      <c r="N8" s="75"/>
    </row>
    <row r="9" spans="1:14" x14ac:dyDescent="0.35">
      <c r="A9" s="102" t="s">
        <v>49</v>
      </c>
      <c r="B9" s="90">
        <f t="shared" ref="B9:B14" ca="1" si="1">B25+B39+B53+B67+B81+B95+B109</f>
        <v>6.1440000083886128E-6</v>
      </c>
      <c r="C9" s="103">
        <f>C39+C53+C67</f>
        <v>0</v>
      </c>
      <c r="D9" s="92">
        <f t="shared" ca="1" si="0"/>
        <v>6.1440000083886128E-6</v>
      </c>
      <c r="E9" s="183">
        <f ca="1">D9/(D6+D7+D9+D10+D11+D12+D13+D14)</f>
        <v>1</v>
      </c>
      <c r="F9" s="94" t="str">
        <f ca="1">IF(E9&gt;=20%,"OK","ATTENZIONE: il valore è soprasoglia!!!!")</f>
        <v>OK</v>
      </c>
      <c r="G9" s="86"/>
      <c r="H9" s="86"/>
      <c r="I9" s="86"/>
      <c r="J9" s="86"/>
      <c r="K9" s="86"/>
      <c r="L9" s="75"/>
      <c r="M9" s="75"/>
      <c r="N9" s="75"/>
    </row>
    <row r="10" spans="1:14" x14ac:dyDescent="0.35">
      <c r="A10" s="104" t="s">
        <v>31</v>
      </c>
      <c r="B10" s="90">
        <f t="shared" si="1"/>
        <v>0</v>
      </c>
      <c r="C10" s="105">
        <f>C26+C40+C54+C68+C82+C96+C110</f>
        <v>0</v>
      </c>
      <c r="D10" s="92">
        <f>SUM(B10:C10)</f>
        <v>0</v>
      </c>
      <c r="E10" s="97"/>
      <c r="F10" s="94"/>
      <c r="G10" s="86"/>
      <c r="H10" s="86"/>
      <c r="I10" s="86"/>
      <c r="J10" s="86"/>
      <c r="K10" s="86"/>
      <c r="L10" s="75"/>
      <c r="M10" s="75"/>
      <c r="N10" s="75"/>
    </row>
    <row r="11" spans="1:14" x14ac:dyDescent="0.35">
      <c r="A11" s="89" t="s">
        <v>32</v>
      </c>
      <c r="B11" s="90">
        <f t="shared" si="1"/>
        <v>0</v>
      </c>
      <c r="C11" s="105">
        <f>C27+C41+C55+C69+C83+C97+C111</f>
        <v>0</v>
      </c>
      <c r="D11" s="92">
        <f t="shared" si="0"/>
        <v>0</v>
      </c>
      <c r="E11" s="97"/>
      <c r="F11" s="94"/>
      <c r="G11" s="86"/>
      <c r="H11" s="86"/>
      <c r="I11" s="86"/>
      <c r="J11" s="86"/>
      <c r="K11" s="86"/>
      <c r="L11" s="75"/>
      <c r="M11" s="75"/>
      <c r="N11" s="75"/>
    </row>
    <row r="12" spans="1:14" ht="15" thickBot="1" x14ac:dyDescent="0.4">
      <c r="A12" s="106" t="s">
        <v>33</v>
      </c>
      <c r="B12" s="90">
        <f t="shared" si="1"/>
        <v>0</v>
      </c>
      <c r="C12" s="105">
        <f>C28+C42+C56+C70+C84+C98+C112</f>
        <v>0</v>
      </c>
      <c r="D12" s="92">
        <f t="shared" si="0"/>
        <v>0</v>
      </c>
      <c r="E12" s="97"/>
      <c r="F12" s="94"/>
      <c r="G12" s="86"/>
      <c r="H12" s="86"/>
      <c r="I12" s="86"/>
      <c r="J12" s="86"/>
      <c r="K12" s="86"/>
      <c r="L12" s="75"/>
      <c r="M12" s="75"/>
      <c r="N12" s="75"/>
    </row>
    <row r="13" spans="1:14" ht="17.5" customHeight="1" thickTop="1" thickBot="1" x14ac:dyDescent="0.4">
      <c r="A13" s="107" t="s">
        <v>34</v>
      </c>
      <c r="B13" s="108">
        <f t="shared" si="1"/>
        <v>0</v>
      </c>
      <c r="C13" s="109">
        <f>C29+C43+C57+C71+C85+C99+C113</f>
        <v>0</v>
      </c>
      <c r="D13" s="110">
        <f>SUM(B13:C13)</f>
        <v>0</v>
      </c>
      <c r="E13" s="111">
        <f ca="1">D13/(D6+D7+D9+D10+D11+D12+D13+D14)</f>
        <v>0</v>
      </c>
      <c r="F13" s="112" t="str">
        <f ca="1">IF(E13&lt;=20%,"OK","ATTENZIONE: il valore è soprasoglia!!!!")</f>
        <v>OK</v>
      </c>
      <c r="H13" s="228" t="s">
        <v>51</v>
      </c>
      <c r="I13" s="95"/>
      <c r="J13" s="95"/>
      <c r="K13" s="95"/>
      <c r="L13" s="75"/>
      <c r="M13" s="75"/>
      <c r="N13" s="75"/>
    </row>
    <row r="14" spans="1:14" ht="15.5" thickTop="1" thickBot="1" x14ac:dyDescent="0.4">
      <c r="A14" s="106" t="s">
        <v>35</v>
      </c>
      <c r="B14" s="114">
        <f t="shared" si="1"/>
        <v>0</v>
      </c>
      <c r="C14" s="105">
        <f>C30+C44+C58+C72+C86+C100+C114</f>
        <v>0</v>
      </c>
      <c r="D14" s="92">
        <f t="shared" si="0"/>
        <v>0</v>
      </c>
      <c r="E14" s="97"/>
      <c r="F14" s="94"/>
      <c r="G14" s="95"/>
      <c r="H14" s="228"/>
      <c r="I14" s="95"/>
      <c r="J14" s="95"/>
      <c r="K14" s="95"/>
      <c r="L14" s="75"/>
      <c r="M14" s="75"/>
      <c r="N14" s="75"/>
    </row>
    <row r="15" spans="1:14" ht="15.5" thickTop="1" thickBot="1" x14ac:dyDescent="0.4">
      <c r="A15" s="115" t="s">
        <v>0</v>
      </c>
      <c r="B15" s="116">
        <f ca="1">SUM(B4:B14)</f>
        <v>6.1440000083886128E-6</v>
      </c>
      <c r="C15" s="117">
        <f>SUM(C8:C14)</f>
        <v>0</v>
      </c>
      <c r="D15" s="118">
        <f ca="1">SUM(D8:D14)</f>
        <v>6.1440000083886128E-6</v>
      </c>
      <c r="E15" s="97"/>
      <c r="F15" s="119" t="str">
        <f>'Idea Generale'!M47</f>
        <v>ATTENZIONE: Il totale è fuori soglia!!!</v>
      </c>
      <c r="G15" s="120"/>
      <c r="H15" s="228"/>
      <c r="I15" s="120"/>
      <c r="L15" s="75"/>
      <c r="M15" s="75"/>
      <c r="N15" s="75"/>
    </row>
    <row r="16" spans="1:14" s="126" customFormat="1" ht="15.5" thickTop="1" thickBot="1" x14ac:dyDescent="0.4">
      <c r="A16" s="121"/>
      <c r="B16" s="122"/>
      <c r="C16" s="122"/>
      <c r="D16" s="122"/>
      <c r="E16" s="123"/>
      <c r="F16" s="124"/>
      <c r="G16" s="125"/>
      <c r="H16" s="228"/>
      <c r="I16" s="125"/>
      <c r="J16" s="125"/>
      <c r="K16" s="125"/>
    </row>
    <row r="17" spans="1:14" ht="15.5" thickTop="1" thickBot="1" x14ac:dyDescent="0.4">
      <c r="G17" s="128"/>
      <c r="H17" s="129"/>
      <c r="I17" s="130"/>
      <c r="J17" s="129"/>
      <c r="K17" s="129"/>
      <c r="L17" s="129"/>
      <c r="M17" s="129"/>
      <c r="N17" s="129"/>
    </row>
    <row r="18" spans="1:14" ht="15" customHeight="1" x14ac:dyDescent="0.35">
      <c r="A18" s="214" t="s">
        <v>17</v>
      </c>
      <c r="B18" s="215"/>
      <c r="C18" s="215"/>
      <c r="D18" s="216"/>
      <c r="G18" s="128"/>
      <c r="H18" s="129"/>
      <c r="I18" s="130"/>
      <c r="J18" s="129"/>
      <c r="K18" s="129"/>
      <c r="L18" s="129"/>
      <c r="M18" s="129"/>
      <c r="N18" s="129"/>
    </row>
    <row r="19" spans="1:14" ht="15" thickBot="1" x14ac:dyDescent="0.4">
      <c r="A19" s="217"/>
      <c r="B19" s="218"/>
      <c r="C19" s="218"/>
      <c r="D19" s="219"/>
      <c r="G19" s="128"/>
      <c r="H19" s="129"/>
      <c r="I19" s="130"/>
      <c r="J19" s="129"/>
      <c r="K19" s="129"/>
      <c r="L19" s="129"/>
      <c r="M19" s="129"/>
      <c r="N19" s="129"/>
    </row>
    <row r="20" spans="1:14" ht="19" thickBot="1" x14ac:dyDescent="0.5">
      <c r="A20" s="131" t="s">
        <v>16</v>
      </c>
      <c r="B20" s="132" t="s">
        <v>2</v>
      </c>
      <c r="C20" s="132" t="s">
        <v>3</v>
      </c>
      <c r="D20" s="133" t="s">
        <v>0</v>
      </c>
      <c r="E20" s="134"/>
      <c r="F20" s="134"/>
    </row>
    <row r="21" spans="1:14" x14ac:dyDescent="0.35">
      <c r="A21" s="81" t="s">
        <v>28</v>
      </c>
      <c r="B21" s="136"/>
      <c r="C21" s="136"/>
      <c r="D21" s="137">
        <f t="shared" ref="D21:D30" si="2">SUM(B21:C21)</f>
        <v>0</v>
      </c>
      <c r="E21" s="138"/>
      <c r="F21" s="138"/>
    </row>
    <row r="22" spans="1:14" x14ac:dyDescent="0.35">
      <c r="A22" s="81" t="s">
        <v>29</v>
      </c>
      <c r="B22" s="139"/>
      <c r="C22" s="139"/>
      <c r="D22" s="140">
        <f t="shared" si="2"/>
        <v>0</v>
      </c>
      <c r="E22" s="138"/>
      <c r="F22" s="138"/>
    </row>
    <row r="23" spans="1:14" x14ac:dyDescent="0.35">
      <c r="A23" s="89" t="s">
        <v>36</v>
      </c>
      <c r="B23" s="139"/>
      <c r="C23" s="4"/>
      <c r="D23" s="141">
        <f t="shared" si="2"/>
        <v>0</v>
      </c>
      <c r="E23" s="138"/>
      <c r="F23" s="138"/>
    </row>
    <row r="24" spans="1:14" x14ac:dyDescent="0.35">
      <c r="A24" s="89" t="s">
        <v>30</v>
      </c>
      <c r="B24" s="139"/>
      <c r="C24" s="4"/>
      <c r="D24" s="141">
        <f t="shared" si="2"/>
        <v>0</v>
      </c>
      <c r="E24" s="138"/>
      <c r="F24" s="138"/>
    </row>
    <row r="25" spans="1:14" ht="15" thickBot="1" x14ac:dyDescent="0.4">
      <c r="A25" s="142" t="s">
        <v>47</v>
      </c>
      <c r="B25" s="4">
        <f ca="1">D31*0.2</f>
        <v>1.2288000016777226E-6</v>
      </c>
      <c r="C25" s="143"/>
      <c r="D25" s="144">
        <f t="shared" ca="1" si="2"/>
        <v>1.2288000016777226E-6</v>
      </c>
      <c r="E25" s="138"/>
      <c r="F25" s="138"/>
    </row>
    <row r="26" spans="1:14" ht="16" customHeight="1" thickBot="1" x14ac:dyDescent="0.4">
      <c r="A26" s="104" t="s">
        <v>31</v>
      </c>
      <c r="B26" s="139"/>
      <c r="C26" s="4">
        <f>H32</f>
        <v>0</v>
      </c>
      <c r="D26" s="141">
        <f t="shared" si="2"/>
        <v>0</v>
      </c>
      <c r="E26" s="138"/>
      <c r="F26" s="238" t="s">
        <v>43</v>
      </c>
      <c r="G26" s="239"/>
      <c r="H26" s="240"/>
    </row>
    <row r="27" spans="1:14" ht="28.5" customHeight="1" thickBot="1" x14ac:dyDescent="0.4">
      <c r="A27" s="89" t="s">
        <v>32</v>
      </c>
      <c r="B27" s="139"/>
      <c r="C27" s="4"/>
      <c r="D27" s="141">
        <f t="shared" si="2"/>
        <v>0</v>
      </c>
      <c r="E27" s="138"/>
      <c r="F27" s="241" t="s">
        <v>52</v>
      </c>
      <c r="G27" s="242"/>
      <c r="H27" s="145" t="s">
        <v>44</v>
      </c>
    </row>
    <row r="28" spans="1:14" ht="15" thickBot="1" x14ac:dyDescent="0.4">
      <c r="A28" s="106" t="s">
        <v>33</v>
      </c>
      <c r="B28" s="139"/>
      <c r="C28" s="4"/>
      <c r="D28" s="141">
        <f t="shared" si="2"/>
        <v>0</v>
      </c>
      <c r="E28" s="182">
        <f ca="1">D29/(D21+D22+D24+D25+D26+D27+D28+D30)</f>
        <v>0</v>
      </c>
      <c r="F28" s="243" t="s">
        <v>54</v>
      </c>
      <c r="G28" s="244"/>
      <c r="H28" s="7"/>
      <c r="J28" s="120" t="str">
        <f>IF(F28&lt;&gt;"Assegno di ricerca","",IF(H28&gt;=25000,"OK","ATTENZIONE: il valore è sottosoglia!!!!"))</f>
        <v/>
      </c>
    </row>
    <row r="29" spans="1:14" ht="15" thickBot="1" x14ac:dyDescent="0.4">
      <c r="A29" s="106" t="s">
        <v>34</v>
      </c>
      <c r="B29" s="139"/>
      <c r="C29" s="4"/>
      <c r="D29" s="141">
        <f t="shared" si="2"/>
        <v>0</v>
      </c>
      <c r="E29" s="112" t="str">
        <f>IF(D29&gt;=10%,"OK","ATTENZIONE: il valore è sottosoglia!!!!")</f>
        <v>ATTENZIONE: il valore è sottosoglia!!!!</v>
      </c>
      <c r="F29" s="234"/>
      <c r="G29" s="235"/>
      <c r="H29" s="8"/>
      <c r="I29" s="146"/>
      <c r="J29" s="120" t="str">
        <f>IF(F29&lt;&gt;"Assegno di ricerca","",IF(H29&gt;=25000,"OK","ATTENZIONE: il valore è sottosoglia!!!!"))</f>
        <v/>
      </c>
      <c r="K29" s="147"/>
      <c r="L29" s="147"/>
      <c r="M29" s="147"/>
      <c r="N29" s="147"/>
    </row>
    <row r="30" spans="1:14" ht="15" thickBot="1" x14ac:dyDescent="0.4">
      <c r="A30" s="106" t="s">
        <v>35</v>
      </c>
      <c r="B30" s="148"/>
      <c r="C30" s="5"/>
      <c r="D30" s="149">
        <f t="shared" si="2"/>
        <v>0</v>
      </c>
      <c r="E30" s="138"/>
      <c r="F30" s="234"/>
      <c r="G30" s="235"/>
      <c r="H30" s="8"/>
      <c r="J30" s="120" t="str">
        <f>IF(F30&lt;&gt;"Assegno di ricerca","",IF(H30&gt;=25000,"OK","ATTENZIONE: il valore è sottosoglia!!!!"))</f>
        <v/>
      </c>
    </row>
    <row r="31" spans="1:14" ht="15" thickBot="1" x14ac:dyDescent="0.4">
      <c r="A31" s="150" t="s">
        <v>5</v>
      </c>
      <c r="B31" s="151">
        <f ca="1">SUM(B21:B30)</f>
        <v>1.2288000016777226E-6</v>
      </c>
      <c r="C31" s="117">
        <f>SUM(C23:C30)</f>
        <v>0</v>
      </c>
      <c r="D31" s="152">
        <f ca="1">SUM(B31:C31)</f>
        <v>1.2288000016777226E-6</v>
      </c>
      <c r="E31" s="153"/>
      <c r="F31" s="236"/>
      <c r="G31" s="237"/>
      <c r="H31" s="9"/>
    </row>
    <row r="32" spans="1:14" ht="15" thickBot="1" x14ac:dyDescent="0.4">
      <c r="A32" s="154"/>
      <c r="B32" s="155">
        <f ca="1">B31/D31</f>
        <v>1</v>
      </c>
      <c r="C32" s="156">
        <f ca="1">C31/D31</f>
        <v>0</v>
      </c>
      <c r="D32" s="134"/>
      <c r="E32" s="134"/>
      <c r="F32" s="134"/>
      <c r="G32" s="157"/>
      <c r="H32" s="181">
        <f>SUM(H28:H31)</f>
        <v>0</v>
      </c>
    </row>
    <row r="33" spans="1:14" ht="15" thickBot="1" x14ac:dyDescent="0.4">
      <c r="A33" s="120"/>
      <c r="B33" s="158"/>
      <c r="C33" s="120"/>
      <c r="D33" s="120"/>
      <c r="E33" s="159"/>
      <c r="F33" s="120"/>
    </row>
    <row r="34" spans="1:14" ht="15.75" customHeight="1" thickBot="1" x14ac:dyDescent="0.4">
      <c r="A34" s="160" t="s">
        <v>15</v>
      </c>
      <c r="B34" s="132" t="s">
        <v>2</v>
      </c>
      <c r="C34" s="132" t="s">
        <v>3</v>
      </c>
      <c r="D34" s="133" t="s">
        <v>0</v>
      </c>
      <c r="E34" s="134"/>
      <c r="F34" s="134"/>
      <c r="G34" s="231" t="s">
        <v>55</v>
      </c>
      <c r="H34" s="226" t="s">
        <v>56</v>
      </c>
    </row>
    <row r="35" spans="1:14" ht="15" customHeight="1" x14ac:dyDescent="0.35">
      <c r="A35" s="81" t="s">
        <v>28</v>
      </c>
      <c r="B35" s="136"/>
      <c r="C35" s="136"/>
      <c r="D35" s="137">
        <f t="shared" ref="D35:D44" si="3">SUM(B35:C35)</f>
        <v>0</v>
      </c>
      <c r="E35" s="138"/>
      <c r="F35" s="138"/>
      <c r="G35" s="232"/>
      <c r="H35" s="229"/>
    </row>
    <row r="36" spans="1:14" ht="44.5" customHeight="1" thickBot="1" x14ac:dyDescent="0.4">
      <c r="A36" s="81" t="s">
        <v>29</v>
      </c>
      <c r="B36" s="139"/>
      <c r="C36" s="139"/>
      <c r="D36" s="140">
        <f t="shared" si="3"/>
        <v>0</v>
      </c>
      <c r="E36" s="138"/>
      <c r="F36" s="138"/>
      <c r="G36" s="233"/>
      <c r="H36" s="230"/>
    </row>
    <row r="37" spans="1:14" ht="15" customHeight="1" x14ac:dyDescent="0.35">
      <c r="A37" s="89" t="s">
        <v>36</v>
      </c>
      <c r="B37" s="139"/>
      <c r="C37" s="4"/>
      <c r="D37" s="141">
        <f t="shared" si="3"/>
        <v>0</v>
      </c>
      <c r="E37" s="138"/>
      <c r="F37" s="138"/>
      <c r="G37" s="161" t="s">
        <v>53</v>
      </c>
      <c r="H37" s="226" t="s">
        <v>57</v>
      </c>
    </row>
    <row r="38" spans="1:14" ht="15" customHeight="1" thickBot="1" x14ac:dyDescent="0.4">
      <c r="A38" s="89" t="s">
        <v>30</v>
      </c>
      <c r="B38" s="139"/>
      <c r="C38" s="4"/>
      <c r="D38" s="141">
        <f t="shared" si="3"/>
        <v>0</v>
      </c>
      <c r="E38" s="138"/>
      <c r="F38" s="138"/>
      <c r="G38" s="162"/>
      <c r="H38" s="227"/>
    </row>
    <row r="39" spans="1:14" ht="31.5" customHeight="1" thickTop="1" thickBot="1" x14ac:dyDescent="0.4">
      <c r="A39" s="142" t="s">
        <v>47</v>
      </c>
      <c r="B39" s="4">
        <f ca="1">D45*0.2</f>
        <v>3.9492109375709379E-148</v>
      </c>
      <c r="C39" s="163"/>
      <c r="D39" s="144">
        <f t="shared" ca="1" si="3"/>
        <v>3.9492109375709379E-148</v>
      </c>
      <c r="E39" s="138"/>
      <c r="F39" s="138"/>
      <c r="G39" s="164" t="s">
        <v>54</v>
      </c>
      <c r="H39" s="165" t="s">
        <v>58</v>
      </c>
    </row>
    <row r="40" spans="1:14" ht="15" thickTop="1" x14ac:dyDescent="0.35">
      <c r="A40" s="104" t="s">
        <v>31</v>
      </c>
      <c r="B40" s="139"/>
      <c r="C40" s="4"/>
      <c r="D40" s="141">
        <f t="shared" si="3"/>
        <v>0</v>
      </c>
      <c r="E40" s="138"/>
      <c r="F40" s="138"/>
      <c r="G40" s="135"/>
      <c r="I40" s="120"/>
      <c r="M40" s="75"/>
      <c r="N40" s="75"/>
    </row>
    <row r="41" spans="1:14" x14ac:dyDescent="0.35">
      <c r="A41" s="89" t="s">
        <v>32</v>
      </c>
      <c r="B41" s="139"/>
      <c r="C41" s="4"/>
      <c r="D41" s="141">
        <f t="shared" si="3"/>
        <v>0</v>
      </c>
      <c r="E41" s="138"/>
      <c r="F41" s="138"/>
    </row>
    <row r="42" spans="1:14" s="166" customFormat="1" x14ac:dyDescent="0.35">
      <c r="A42" s="106" t="s">
        <v>33</v>
      </c>
      <c r="B42" s="139"/>
      <c r="C42" s="4"/>
      <c r="D42" s="141">
        <f t="shared" si="3"/>
        <v>0</v>
      </c>
      <c r="E42" s="138"/>
      <c r="F42" s="138"/>
      <c r="I42" s="135"/>
      <c r="J42" s="120"/>
      <c r="K42" s="120"/>
      <c r="L42" s="120"/>
      <c r="M42" s="120"/>
      <c r="N42" s="120"/>
    </row>
    <row r="43" spans="1:14" x14ac:dyDescent="0.35">
      <c r="A43" s="106" t="s">
        <v>34</v>
      </c>
      <c r="B43" s="139"/>
      <c r="C43" s="4"/>
      <c r="D43" s="141">
        <f t="shared" si="3"/>
        <v>0</v>
      </c>
      <c r="E43" s="138"/>
      <c r="F43" s="138"/>
    </row>
    <row r="44" spans="1:14" ht="15" thickBot="1" x14ac:dyDescent="0.4">
      <c r="A44" s="106" t="s">
        <v>35</v>
      </c>
      <c r="B44" s="148"/>
      <c r="C44" s="5"/>
      <c r="D44" s="149">
        <f t="shared" si="3"/>
        <v>0</v>
      </c>
      <c r="E44" s="138"/>
      <c r="F44" s="138"/>
    </row>
    <row r="45" spans="1:14" ht="15" thickBot="1" x14ac:dyDescent="0.4">
      <c r="A45" s="150" t="s">
        <v>5</v>
      </c>
      <c r="B45" s="117">
        <f ca="1">SUM(B35:B44)</f>
        <v>3.9492109375709379E-148</v>
      </c>
      <c r="C45" s="117">
        <f>SUM(C35:C44)</f>
        <v>0</v>
      </c>
      <c r="D45" s="152">
        <f ca="1">SUM(B45:C45)</f>
        <v>3.9492109375709379E-148</v>
      </c>
      <c r="E45" s="153"/>
      <c r="F45" s="153"/>
    </row>
    <row r="46" spans="1:14" ht="15" thickBot="1" x14ac:dyDescent="0.4">
      <c r="A46" s="120"/>
      <c r="B46" s="167">
        <f ca="1">B45/D45</f>
        <v>1</v>
      </c>
      <c r="C46" s="168">
        <f ca="1">C45/D45</f>
        <v>0</v>
      </c>
      <c r="D46" s="158"/>
      <c r="E46" s="158"/>
      <c r="F46" s="158"/>
    </row>
    <row r="47" spans="1:14" ht="15" thickBot="1" x14ac:dyDescent="0.4">
      <c r="A47" s="120"/>
      <c r="B47" s="158"/>
      <c r="C47" s="158"/>
      <c r="D47" s="158"/>
      <c r="E47" s="158"/>
      <c r="F47" s="158"/>
    </row>
    <row r="48" spans="1:14" ht="15" thickBot="1" x14ac:dyDescent="0.4">
      <c r="A48" s="160" t="s">
        <v>13</v>
      </c>
      <c r="B48" s="132" t="s">
        <v>2</v>
      </c>
      <c r="C48" s="132" t="s">
        <v>3</v>
      </c>
      <c r="D48" s="133" t="s">
        <v>0</v>
      </c>
      <c r="E48" s="134"/>
      <c r="F48" s="134"/>
    </row>
    <row r="49" spans="1:14" x14ac:dyDescent="0.35">
      <c r="A49" s="81" t="s">
        <v>28</v>
      </c>
      <c r="B49" s="136"/>
      <c r="C49" s="136"/>
      <c r="D49" s="137">
        <f t="shared" ref="D49:D58" si="4">SUM(B49:C49)</f>
        <v>0</v>
      </c>
      <c r="E49" s="138"/>
      <c r="F49" s="138"/>
    </row>
    <row r="50" spans="1:14" x14ac:dyDescent="0.35">
      <c r="A50" s="81" t="s">
        <v>29</v>
      </c>
      <c r="B50" s="139"/>
      <c r="C50" s="139"/>
      <c r="D50" s="140">
        <f t="shared" si="4"/>
        <v>0</v>
      </c>
      <c r="E50" s="138"/>
      <c r="F50" s="138"/>
    </row>
    <row r="51" spans="1:14" x14ac:dyDescent="0.35">
      <c r="A51" s="89" t="s">
        <v>36</v>
      </c>
      <c r="B51" s="139"/>
      <c r="C51" s="4"/>
      <c r="D51" s="141">
        <f t="shared" si="4"/>
        <v>0</v>
      </c>
      <c r="E51" s="138"/>
      <c r="F51" s="138"/>
    </row>
    <row r="52" spans="1:14" x14ac:dyDescent="0.35">
      <c r="A52" s="89" t="s">
        <v>30</v>
      </c>
      <c r="B52" s="139"/>
      <c r="C52" s="4"/>
      <c r="D52" s="141">
        <f t="shared" si="4"/>
        <v>0</v>
      </c>
      <c r="E52" s="138"/>
      <c r="F52" s="138"/>
    </row>
    <row r="53" spans="1:14" x14ac:dyDescent="0.35">
      <c r="A53" s="142" t="s">
        <v>47</v>
      </c>
      <c r="B53" s="4">
        <f ca="1">D59*0.2</f>
        <v>1.1769565769919524E-130</v>
      </c>
      <c r="C53" s="163"/>
      <c r="D53" s="144">
        <f t="shared" ca="1" si="4"/>
        <v>1.1769565769919524E-130</v>
      </c>
      <c r="E53" s="138"/>
      <c r="F53" s="138"/>
    </row>
    <row r="54" spans="1:14" x14ac:dyDescent="0.35">
      <c r="A54" s="104" t="s">
        <v>31</v>
      </c>
      <c r="B54" s="139"/>
      <c r="C54" s="4"/>
      <c r="D54" s="141">
        <f t="shared" si="4"/>
        <v>0</v>
      </c>
      <c r="E54" s="138"/>
      <c r="F54" s="138"/>
    </row>
    <row r="55" spans="1:14" x14ac:dyDescent="0.35">
      <c r="A55" s="89" t="s">
        <v>32</v>
      </c>
      <c r="B55" s="139"/>
      <c r="C55" s="4"/>
      <c r="D55" s="141">
        <f t="shared" si="4"/>
        <v>0</v>
      </c>
      <c r="E55" s="138"/>
      <c r="F55" s="138"/>
    </row>
    <row r="56" spans="1:14" x14ac:dyDescent="0.35">
      <c r="A56" s="106" t="s">
        <v>33</v>
      </c>
      <c r="B56" s="139"/>
      <c r="C56" s="4"/>
      <c r="D56" s="141">
        <f t="shared" si="4"/>
        <v>0</v>
      </c>
      <c r="E56" s="138"/>
      <c r="F56" s="138"/>
    </row>
    <row r="57" spans="1:14" x14ac:dyDescent="0.35">
      <c r="A57" s="106" t="s">
        <v>34</v>
      </c>
      <c r="B57" s="139"/>
      <c r="C57" s="4"/>
      <c r="D57" s="141">
        <f t="shared" si="4"/>
        <v>0</v>
      </c>
      <c r="E57" s="138"/>
      <c r="F57" s="138"/>
    </row>
    <row r="58" spans="1:14" ht="15" thickBot="1" x14ac:dyDescent="0.4">
      <c r="A58" s="106" t="s">
        <v>35</v>
      </c>
      <c r="B58" s="148"/>
      <c r="C58" s="5"/>
      <c r="D58" s="149">
        <f t="shared" si="4"/>
        <v>0</v>
      </c>
      <c r="E58" s="138"/>
      <c r="F58" s="138"/>
    </row>
    <row r="59" spans="1:14" ht="15" thickBot="1" x14ac:dyDescent="0.4">
      <c r="A59" s="150" t="s">
        <v>5</v>
      </c>
      <c r="B59" s="117">
        <f ca="1">SUM(B49:B58)</f>
        <v>1.1769565769919524E-130</v>
      </c>
      <c r="C59" s="117">
        <f>SUM(C49:C58)</f>
        <v>0</v>
      </c>
      <c r="D59" s="152">
        <f ca="1">SUM(B59:C59)</f>
        <v>1.1769565769919524E-130</v>
      </c>
      <c r="E59" s="153"/>
      <c r="F59" s="153"/>
    </row>
    <row r="60" spans="1:14" ht="15" thickBot="1" x14ac:dyDescent="0.4">
      <c r="A60" s="120"/>
      <c r="B60" s="169">
        <f ca="1">B59/D59</f>
        <v>1</v>
      </c>
      <c r="C60" s="170">
        <f ca="1">C59/D59</f>
        <v>0</v>
      </c>
      <c r="D60" s="171"/>
      <c r="E60" s="171"/>
      <c r="F60" s="171"/>
      <c r="I60" s="130"/>
      <c r="J60" s="129"/>
      <c r="K60" s="129"/>
      <c r="L60" s="129"/>
      <c r="M60" s="129"/>
      <c r="N60" s="129"/>
    </row>
    <row r="61" spans="1:14" ht="15" thickBot="1" x14ac:dyDescent="0.4">
      <c r="A61" s="120"/>
      <c r="B61" s="158"/>
      <c r="C61" s="158"/>
      <c r="D61" s="158"/>
      <c r="E61" s="158"/>
      <c r="F61" s="158"/>
    </row>
    <row r="62" spans="1:14" ht="15" thickBot="1" x14ac:dyDescent="0.4">
      <c r="A62" s="160" t="s">
        <v>14</v>
      </c>
      <c r="B62" s="132" t="s">
        <v>2</v>
      </c>
      <c r="C62" s="132" t="s">
        <v>3</v>
      </c>
      <c r="D62" s="133" t="s">
        <v>0</v>
      </c>
      <c r="E62" s="134"/>
      <c r="F62" s="134"/>
    </row>
    <row r="63" spans="1:14" x14ac:dyDescent="0.35">
      <c r="A63" s="81" t="s">
        <v>28</v>
      </c>
      <c r="B63" s="136"/>
      <c r="C63" s="136"/>
      <c r="D63" s="137">
        <f t="shared" ref="D63:D72" si="5">SUM(B63:C63)</f>
        <v>0</v>
      </c>
      <c r="E63" s="138"/>
      <c r="F63" s="138"/>
    </row>
    <row r="64" spans="1:14" x14ac:dyDescent="0.35">
      <c r="A64" s="81" t="s">
        <v>29</v>
      </c>
      <c r="B64" s="139"/>
      <c r="C64" s="139"/>
      <c r="D64" s="140">
        <f t="shared" si="5"/>
        <v>0</v>
      </c>
      <c r="E64" s="138"/>
      <c r="F64" s="138"/>
    </row>
    <row r="65" spans="1:6" x14ac:dyDescent="0.35">
      <c r="A65" s="89" t="s">
        <v>36</v>
      </c>
      <c r="B65" s="139"/>
      <c r="C65" s="4"/>
      <c r="D65" s="141">
        <f t="shared" si="5"/>
        <v>0</v>
      </c>
      <c r="E65" s="138"/>
      <c r="F65" s="138"/>
    </row>
    <row r="66" spans="1:6" x14ac:dyDescent="0.35">
      <c r="A66" s="89" t="s">
        <v>30</v>
      </c>
      <c r="B66" s="139"/>
      <c r="C66" s="4"/>
      <c r="D66" s="141">
        <f t="shared" si="5"/>
        <v>0</v>
      </c>
      <c r="E66" s="138"/>
      <c r="F66" s="138"/>
    </row>
    <row r="67" spans="1:6" x14ac:dyDescent="0.35">
      <c r="A67" s="142" t="s">
        <v>47</v>
      </c>
      <c r="B67" s="4">
        <f ca="1">D73*0.2</f>
        <v>0</v>
      </c>
      <c r="C67" s="163"/>
      <c r="D67" s="144">
        <f t="shared" ca="1" si="5"/>
        <v>0</v>
      </c>
      <c r="E67" s="138"/>
      <c r="F67" s="138"/>
    </row>
    <row r="68" spans="1:6" x14ac:dyDescent="0.35">
      <c r="A68" s="104" t="s">
        <v>31</v>
      </c>
      <c r="B68" s="139"/>
      <c r="C68" s="4"/>
      <c r="D68" s="141">
        <f t="shared" si="5"/>
        <v>0</v>
      </c>
      <c r="E68" s="138"/>
      <c r="F68" s="138"/>
    </row>
    <row r="69" spans="1:6" x14ac:dyDescent="0.35">
      <c r="A69" s="89" t="s">
        <v>32</v>
      </c>
      <c r="B69" s="139"/>
      <c r="C69" s="4"/>
      <c r="D69" s="141">
        <f t="shared" si="5"/>
        <v>0</v>
      </c>
      <c r="E69" s="138"/>
      <c r="F69" s="138"/>
    </row>
    <row r="70" spans="1:6" x14ac:dyDescent="0.35">
      <c r="A70" s="106" t="s">
        <v>33</v>
      </c>
      <c r="B70" s="139"/>
      <c r="C70" s="4"/>
      <c r="D70" s="141">
        <f t="shared" si="5"/>
        <v>0</v>
      </c>
      <c r="E70" s="138"/>
      <c r="F70" s="138"/>
    </row>
    <row r="71" spans="1:6" x14ac:dyDescent="0.35">
      <c r="A71" s="106" t="s">
        <v>34</v>
      </c>
      <c r="B71" s="139"/>
      <c r="C71" s="4"/>
      <c r="D71" s="141">
        <f t="shared" si="5"/>
        <v>0</v>
      </c>
      <c r="E71" s="138"/>
      <c r="F71" s="138"/>
    </row>
    <row r="72" spans="1:6" ht="15" thickBot="1" x14ac:dyDescent="0.4">
      <c r="A72" s="106" t="s">
        <v>35</v>
      </c>
      <c r="B72" s="148"/>
      <c r="C72" s="5"/>
      <c r="D72" s="149">
        <f t="shared" si="5"/>
        <v>0</v>
      </c>
      <c r="E72" s="138"/>
      <c r="F72" s="138"/>
    </row>
    <row r="73" spans="1:6" ht="15" thickBot="1" x14ac:dyDescent="0.4">
      <c r="A73" s="150" t="s">
        <v>5</v>
      </c>
      <c r="B73" s="117">
        <f ca="1">SUM(B63:B72)</f>
        <v>0</v>
      </c>
      <c r="C73" s="117">
        <f>SUM(C63:C72)</f>
        <v>0</v>
      </c>
      <c r="D73" s="152">
        <f ca="1">SUM(B73:C73)</f>
        <v>0</v>
      </c>
      <c r="E73" s="153"/>
      <c r="F73" s="153"/>
    </row>
    <row r="74" spans="1:6" ht="15" thickBot="1" x14ac:dyDescent="0.4">
      <c r="A74" s="120"/>
      <c r="B74" s="172" t="e">
        <f ca="1">B73/D73</f>
        <v>#DIV/0!</v>
      </c>
      <c r="C74" s="173" t="e">
        <f ca="1">C73/D73</f>
        <v>#DIV/0!</v>
      </c>
      <c r="D74" s="120"/>
      <c r="E74" s="120"/>
      <c r="F74" s="120"/>
    </row>
    <row r="75" spans="1:6" ht="15" thickBot="1" x14ac:dyDescent="0.4">
      <c r="A75" s="120"/>
      <c r="B75" s="120"/>
      <c r="C75" s="120"/>
      <c r="D75" s="120"/>
      <c r="E75" s="120"/>
      <c r="F75" s="120"/>
    </row>
    <row r="76" spans="1:6" ht="15" thickBot="1" x14ac:dyDescent="0.4">
      <c r="A76" s="160" t="s">
        <v>10</v>
      </c>
      <c r="B76" s="132" t="s">
        <v>2</v>
      </c>
      <c r="C76" s="132" t="s">
        <v>3</v>
      </c>
      <c r="D76" s="133" t="s">
        <v>0</v>
      </c>
      <c r="E76" s="134"/>
      <c r="F76" s="134"/>
    </row>
    <row r="77" spans="1:6" x14ac:dyDescent="0.35">
      <c r="A77" s="81" t="s">
        <v>28</v>
      </c>
      <c r="B77" s="136"/>
      <c r="C77" s="136"/>
      <c r="D77" s="137">
        <f t="shared" ref="D77:D86" si="6">SUM(B77:C77)</f>
        <v>0</v>
      </c>
      <c r="E77" s="138"/>
      <c r="F77" s="138"/>
    </row>
    <row r="78" spans="1:6" x14ac:dyDescent="0.35">
      <c r="A78" s="81" t="s">
        <v>29</v>
      </c>
      <c r="B78" s="139"/>
      <c r="C78" s="139"/>
      <c r="D78" s="140">
        <f t="shared" si="6"/>
        <v>0</v>
      </c>
      <c r="E78" s="138"/>
      <c r="F78" s="138"/>
    </row>
    <row r="79" spans="1:6" x14ac:dyDescent="0.35">
      <c r="A79" s="89" t="s">
        <v>36</v>
      </c>
      <c r="B79" s="139"/>
      <c r="C79" s="4"/>
      <c r="D79" s="141">
        <f t="shared" si="6"/>
        <v>0</v>
      </c>
      <c r="E79" s="138"/>
      <c r="F79" s="138"/>
    </row>
    <row r="80" spans="1:6" x14ac:dyDescent="0.35">
      <c r="A80" s="89" t="s">
        <v>30</v>
      </c>
      <c r="B80" s="139"/>
      <c r="C80" s="4"/>
      <c r="D80" s="141">
        <f t="shared" si="6"/>
        <v>0</v>
      </c>
      <c r="E80" s="138"/>
      <c r="F80" s="138"/>
    </row>
    <row r="81" spans="1:6" x14ac:dyDescent="0.35">
      <c r="A81" s="142" t="s">
        <v>47</v>
      </c>
      <c r="B81" s="4">
        <f ca="1">D87*0.2</f>
        <v>0</v>
      </c>
      <c r="C81" s="163"/>
      <c r="D81" s="144">
        <f t="shared" ca="1" si="6"/>
        <v>0</v>
      </c>
      <c r="E81" s="138"/>
      <c r="F81" s="138"/>
    </row>
    <row r="82" spans="1:6" x14ac:dyDescent="0.35">
      <c r="A82" s="104" t="s">
        <v>31</v>
      </c>
      <c r="B82" s="139"/>
      <c r="C82" s="4"/>
      <c r="D82" s="141">
        <f t="shared" si="6"/>
        <v>0</v>
      </c>
      <c r="E82" s="138"/>
      <c r="F82" s="138"/>
    </row>
    <row r="83" spans="1:6" x14ac:dyDescent="0.35">
      <c r="A83" s="89" t="s">
        <v>32</v>
      </c>
      <c r="B83" s="139"/>
      <c r="C83" s="4"/>
      <c r="D83" s="141">
        <f t="shared" si="6"/>
        <v>0</v>
      </c>
      <c r="E83" s="138"/>
      <c r="F83" s="138"/>
    </row>
    <row r="84" spans="1:6" x14ac:dyDescent="0.35">
      <c r="A84" s="106" t="s">
        <v>33</v>
      </c>
      <c r="B84" s="139"/>
      <c r="C84" s="4"/>
      <c r="D84" s="141">
        <f t="shared" si="6"/>
        <v>0</v>
      </c>
      <c r="E84" s="138"/>
      <c r="F84" s="138"/>
    </row>
    <row r="85" spans="1:6" x14ac:dyDescent="0.35">
      <c r="A85" s="106" t="s">
        <v>34</v>
      </c>
      <c r="B85" s="139"/>
      <c r="C85" s="4"/>
      <c r="D85" s="141">
        <f t="shared" si="6"/>
        <v>0</v>
      </c>
      <c r="E85" s="138"/>
      <c r="F85" s="138"/>
    </row>
    <row r="86" spans="1:6" ht="15" thickBot="1" x14ac:dyDescent="0.4">
      <c r="A86" s="106" t="s">
        <v>35</v>
      </c>
      <c r="B86" s="148"/>
      <c r="C86" s="5"/>
      <c r="D86" s="149">
        <f t="shared" si="6"/>
        <v>0</v>
      </c>
      <c r="E86" s="138"/>
      <c r="F86" s="138"/>
    </row>
    <row r="87" spans="1:6" ht="15" thickBot="1" x14ac:dyDescent="0.4">
      <c r="A87" s="150" t="s">
        <v>5</v>
      </c>
      <c r="B87" s="174">
        <f ca="1">SUM(B77:B86)</f>
        <v>0</v>
      </c>
      <c r="C87" s="175">
        <f>SUM(C77:C86)</f>
        <v>0</v>
      </c>
      <c r="D87" s="176">
        <f ca="1">SUM(B87:C87)</f>
        <v>0</v>
      </c>
      <c r="E87" s="177"/>
      <c r="F87" s="177"/>
    </row>
    <row r="88" spans="1:6" ht="15" thickBot="1" x14ac:dyDescent="0.4">
      <c r="A88" s="120"/>
      <c r="B88" s="172" t="e">
        <f ca="1">B87/D87</f>
        <v>#DIV/0!</v>
      </c>
      <c r="C88" s="173" t="e">
        <f ca="1">C87/D87</f>
        <v>#DIV/0!</v>
      </c>
      <c r="D88" s="120"/>
      <c r="E88" s="120"/>
      <c r="F88" s="120"/>
    </row>
    <row r="89" spans="1:6" ht="15" thickBot="1" x14ac:dyDescent="0.4">
      <c r="A89" s="120"/>
      <c r="B89" s="120"/>
      <c r="C89" s="120"/>
      <c r="D89" s="120"/>
      <c r="E89" s="120"/>
      <c r="F89" s="120"/>
    </row>
    <row r="90" spans="1:6" ht="15" thickBot="1" x14ac:dyDescent="0.4">
      <c r="A90" s="160" t="s">
        <v>11</v>
      </c>
      <c r="B90" s="132" t="s">
        <v>2</v>
      </c>
      <c r="C90" s="132" t="s">
        <v>3</v>
      </c>
      <c r="D90" s="133" t="s">
        <v>0</v>
      </c>
      <c r="E90" s="134"/>
      <c r="F90" s="134"/>
    </row>
    <row r="91" spans="1:6" x14ac:dyDescent="0.35">
      <c r="A91" s="81" t="s">
        <v>28</v>
      </c>
      <c r="B91" s="136"/>
      <c r="C91" s="136"/>
      <c r="D91" s="137">
        <f t="shared" ref="D91:D100" si="7">SUM(B91:C91)</f>
        <v>0</v>
      </c>
      <c r="E91" s="138"/>
      <c r="F91" s="138"/>
    </row>
    <row r="92" spans="1:6" x14ac:dyDescent="0.35">
      <c r="A92" s="81" t="s">
        <v>29</v>
      </c>
      <c r="B92" s="139"/>
      <c r="C92" s="139"/>
      <c r="D92" s="140">
        <f t="shared" si="7"/>
        <v>0</v>
      </c>
      <c r="E92" s="138"/>
      <c r="F92" s="138"/>
    </row>
    <row r="93" spans="1:6" x14ac:dyDescent="0.35">
      <c r="A93" s="89" t="s">
        <v>36</v>
      </c>
      <c r="B93" s="139"/>
      <c r="C93" s="4"/>
      <c r="D93" s="141">
        <f t="shared" si="7"/>
        <v>0</v>
      </c>
      <c r="E93" s="138"/>
      <c r="F93" s="138"/>
    </row>
    <row r="94" spans="1:6" x14ac:dyDescent="0.35">
      <c r="A94" s="89" t="s">
        <v>30</v>
      </c>
      <c r="B94" s="139"/>
      <c r="C94" s="4"/>
      <c r="D94" s="141">
        <f t="shared" si="7"/>
        <v>0</v>
      </c>
      <c r="E94" s="138"/>
      <c r="F94" s="138"/>
    </row>
    <row r="95" spans="1:6" x14ac:dyDescent="0.35">
      <c r="A95" s="142" t="s">
        <v>47</v>
      </c>
      <c r="B95" s="4">
        <f ca="1">D101*0.2</f>
        <v>0</v>
      </c>
      <c r="C95" s="163"/>
      <c r="D95" s="144">
        <f t="shared" ca="1" si="7"/>
        <v>0</v>
      </c>
      <c r="E95" s="138"/>
      <c r="F95" s="138"/>
    </row>
    <row r="96" spans="1:6" x14ac:dyDescent="0.35">
      <c r="A96" s="104" t="s">
        <v>31</v>
      </c>
      <c r="B96" s="139"/>
      <c r="C96" s="4"/>
      <c r="D96" s="141">
        <f t="shared" si="7"/>
        <v>0</v>
      </c>
      <c r="E96" s="138"/>
      <c r="F96" s="138"/>
    </row>
    <row r="97" spans="1:6" x14ac:dyDescent="0.35">
      <c r="A97" s="89" t="s">
        <v>32</v>
      </c>
      <c r="B97" s="139"/>
      <c r="C97" s="4"/>
      <c r="D97" s="141">
        <f t="shared" si="7"/>
        <v>0</v>
      </c>
      <c r="E97" s="138"/>
      <c r="F97" s="138"/>
    </row>
    <row r="98" spans="1:6" x14ac:dyDescent="0.35">
      <c r="A98" s="106" t="s">
        <v>33</v>
      </c>
      <c r="B98" s="139"/>
      <c r="C98" s="4"/>
      <c r="D98" s="141">
        <f t="shared" si="7"/>
        <v>0</v>
      </c>
      <c r="E98" s="138"/>
      <c r="F98" s="138"/>
    </row>
    <row r="99" spans="1:6" x14ac:dyDescent="0.35">
      <c r="A99" s="106" t="s">
        <v>34</v>
      </c>
      <c r="B99" s="139"/>
      <c r="C99" s="4"/>
      <c r="D99" s="141">
        <f t="shared" si="7"/>
        <v>0</v>
      </c>
      <c r="E99" s="138"/>
      <c r="F99" s="138"/>
    </row>
    <row r="100" spans="1:6" ht="15" thickBot="1" x14ac:dyDescent="0.4">
      <c r="A100" s="106" t="s">
        <v>35</v>
      </c>
      <c r="B100" s="148"/>
      <c r="C100" s="5"/>
      <c r="D100" s="149">
        <f t="shared" si="7"/>
        <v>0</v>
      </c>
      <c r="E100" s="138"/>
      <c r="F100" s="138"/>
    </row>
    <row r="101" spans="1:6" ht="15" thickBot="1" x14ac:dyDescent="0.4">
      <c r="A101" s="150" t="s">
        <v>5</v>
      </c>
      <c r="B101" s="178">
        <f ca="1">SUM(B91:B100)</f>
        <v>0</v>
      </c>
      <c r="C101" s="179">
        <f>SUM(C91:C100)</f>
        <v>0</v>
      </c>
      <c r="D101" s="180">
        <f ca="1">SUM(B101:C101)</f>
        <v>0</v>
      </c>
      <c r="E101" s="177"/>
      <c r="F101" s="177"/>
    </row>
    <row r="102" spans="1:6" ht="15" thickBot="1" x14ac:dyDescent="0.4">
      <c r="A102" s="120"/>
      <c r="B102" s="172" t="e">
        <f ca="1">B101/D101</f>
        <v>#DIV/0!</v>
      </c>
      <c r="C102" s="173" t="e">
        <f ca="1">C101/D101</f>
        <v>#DIV/0!</v>
      </c>
      <c r="D102" s="120"/>
      <c r="E102" s="120"/>
      <c r="F102" s="120"/>
    </row>
    <row r="103" spans="1:6" ht="15" thickBot="1" x14ac:dyDescent="0.4">
      <c r="A103" s="120"/>
      <c r="B103" s="120"/>
      <c r="C103" s="120"/>
      <c r="D103" s="120"/>
      <c r="E103" s="120"/>
      <c r="F103" s="120"/>
    </row>
    <row r="104" spans="1:6" ht="15" thickBot="1" x14ac:dyDescent="0.4">
      <c r="A104" s="160" t="s">
        <v>12</v>
      </c>
      <c r="B104" s="132" t="s">
        <v>2</v>
      </c>
      <c r="C104" s="132" t="s">
        <v>3</v>
      </c>
      <c r="D104" s="133" t="s">
        <v>0</v>
      </c>
      <c r="E104" s="134"/>
      <c r="F104" s="134"/>
    </row>
    <row r="105" spans="1:6" x14ac:dyDescent="0.35">
      <c r="A105" s="81" t="s">
        <v>28</v>
      </c>
      <c r="B105" s="136"/>
      <c r="C105" s="136"/>
      <c r="D105" s="137">
        <f t="shared" ref="D105:D114" si="8">SUM(B105:C105)</f>
        <v>0</v>
      </c>
      <c r="E105" s="138"/>
      <c r="F105" s="138"/>
    </row>
    <row r="106" spans="1:6" x14ac:dyDescent="0.35">
      <c r="A106" s="81" t="s">
        <v>29</v>
      </c>
      <c r="B106" s="139"/>
      <c r="C106" s="139"/>
      <c r="D106" s="140">
        <f t="shared" si="8"/>
        <v>0</v>
      </c>
      <c r="E106" s="138"/>
      <c r="F106" s="138"/>
    </row>
    <row r="107" spans="1:6" x14ac:dyDescent="0.35">
      <c r="A107" s="89" t="s">
        <v>36</v>
      </c>
      <c r="B107" s="139"/>
      <c r="C107" s="4"/>
      <c r="D107" s="141">
        <f t="shared" si="8"/>
        <v>0</v>
      </c>
      <c r="E107" s="138"/>
      <c r="F107" s="138"/>
    </row>
    <row r="108" spans="1:6" x14ac:dyDescent="0.35">
      <c r="A108" s="89" t="s">
        <v>30</v>
      </c>
      <c r="B108" s="139"/>
      <c r="C108" s="4"/>
      <c r="D108" s="141">
        <f>SUM(B108:C108)</f>
        <v>0</v>
      </c>
      <c r="E108" s="138"/>
      <c r="F108" s="138"/>
    </row>
    <row r="109" spans="1:6" x14ac:dyDescent="0.35">
      <c r="A109" s="142" t="s">
        <v>46</v>
      </c>
      <c r="B109" s="4">
        <f ca="1">D115*0.2</f>
        <v>0</v>
      </c>
      <c r="C109" s="163"/>
      <c r="D109" s="144">
        <f t="shared" ca="1" si="8"/>
        <v>0</v>
      </c>
      <c r="E109" s="138"/>
      <c r="F109" s="138"/>
    </row>
    <row r="110" spans="1:6" x14ac:dyDescent="0.35">
      <c r="A110" s="104" t="s">
        <v>31</v>
      </c>
      <c r="B110" s="139"/>
      <c r="C110" s="4"/>
      <c r="D110" s="141">
        <f t="shared" si="8"/>
        <v>0</v>
      </c>
      <c r="E110" s="138"/>
      <c r="F110" s="138"/>
    </row>
    <row r="111" spans="1:6" x14ac:dyDescent="0.35">
      <c r="A111" s="89" t="s">
        <v>32</v>
      </c>
      <c r="B111" s="139"/>
      <c r="C111" s="4"/>
      <c r="D111" s="141">
        <f t="shared" si="8"/>
        <v>0</v>
      </c>
      <c r="E111" s="138"/>
      <c r="F111" s="138"/>
    </row>
    <row r="112" spans="1:6" x14ac:dyDescent="0.35">
      <c r="A112" s="106" t="s">
        <v>33</v>
      </c>
      <c r="B112" s="139"/>
      <c r="C112" s="4"/>
      <c r="D112" s="141">
        <f t="shared" si="8"/>
        <v>0</v>
      </c>
      <c r="E112" s="138"/>
      <c r="F112" s="138"/>
    </row>
    <row r="113" spans="1:6" x14ac:dyDescent="0.35">
      <c r="A113" s="106" t="s">
        <v>34</v>
      </c>
      <c r="B113" s="139"/>
      <c r="C113" s="4"/>
      <c r="D113" s="141">
        <f t="shared" si="8"/>
        <v>0</v>
      </c>
      <c r="E113" s="138"/>
      <c r="F113" s="138"/>
    </row>
    <row r="114" spans="1:6" ht="15" thickBot="1" x14ac:dyDescent="0.4">
      <c r="A114" s="106" t="s">
        <v>35</v>
      </c>
      <c r="B114" s="148"/>
      <c r="C114" s="5"/>
      <c r="D114" s="149">
        <f t="shared" si="8"/>
        <v>0</v>
      </c>
      <c r="E114" s="138"/>
      <c r="F114" s="65"/>
    </row>
    <row r="115" spans="1:6" ht="15" thickBot="1" x14ac:dyDescent="0.4">
      <c r="A115" s="150" t="s">
        <v>5</v>
      </c>
      <c r="B115" s="178">
        <f ca="1">SUM(B105:B114)</f>
        <v>0</v>
      </c>
      <c r="C115" s="179">
        <f>SUM(C105:C114)</f>
        <v>0</v>
      </c>
      <c r="D115" s="180">
        <f ca="1">SUM(B115:C115)</f>
        <v>0</v>
      </c>
      <c r="E115" s="177"/>
      <c r="F115" s="65"/>
    </row>
    <row r="116" spans="1:6" ht="15" thickBot="1" x14ac:dyDescent="0.4">
      <c r="B116" s="172" t="e">
        <f ca="1">B115/D115</f>
        <v>#DIV/0!</v>
      </c>
      <c r="C116" s="173" t="e">
        <f ca="1">C115/D115</f>
        <v>#DIV/0!</v>
      </c>
    </row>
  </sheetData>
  <sheetProtection selectLockedCells="1"/>
  <protectedRanges>
    <protectedRange sqref="C112:C113 C98:C99 C84:C85 C70:C71 C56:C57 C42:C43 C28:C29" name="Intervallo28_9"/>
    <protectedRange sqref="B112:B113 B98:B99 B84:B85 B70:B71 B56:B57 B42:B43 B28:B29" name="Intervallo26_9"/>
    <protectedRange sqref="C110:C111 C114 C96:C97 C100 C82:C83 C86 C68:C69 C72 C54:C55 C58 C40:C41 C44 C26:C27 C30" name="Intervallo24_9"/>
    <protectedRange sqref="C108 C94 C80 C66 C52 C38 C24" name="Intervallo23_9"/>
    <protectedRange sqref="B114 B107:B111 B100 B93:B97 B86 B79:B83 B72 B65:B69 B58 B51:B55 B44 B37:B41 B30 B23:B27" name="Intervallo25_9"/>
  </protectedRanges>
  <mergeCells count="15">
    <mergeCell ref="H37:H38"/>
    <mergeCell ref="H13:H16"/>
    <mergeCell ref="H34:H36"/>
    <mergeCell ref="G34:G36"/>
    <mergeCell ref="F30:G30"/>
    <mergeCell ref="F31:G31"/>
    <mergeCell ref="F26:H26"/>
    <mergeCell ref="F27:G27"/>
    <mergeCell ref="F28:G28"/>
    <mergeCell ref="F29:G29"/>
    <mergeCell ref="E2:E3"/>
    <mergeCell ref="A18:D19"/>
    <mergeCell ref="B2:B3"/>
    <mergeCell ref="C2:C3"/>
    <mergeCell ref="D2:D3"/>
  </mergeCells>
  <phoneticPr fontId="5" type="noConversion"/>
  <conditionalFormatting sqref="C6:E6">
    <cfRule type="expression" dxfId="7" priority="9" stopIfTrue="1">
      <formula>$E$6&gt;0.2</formula>
    </cfRule>
  </conditionalFormatting>
  <conditionalFormatting sqref="C13:D13">
    <cfRule type="expression" dxfId="6" priority="8" stopIfTrue="1">
      <formula>$E$13&gt;0.05</formula>
    </cfRule>
  </conditionalFormatting>
  <conditionalFormatting sqref="H28">
    <cfRule type="expression" dxfId="5" priority="6" stopIfTrue="1">
      <formula>$J$28="ATTENZIONE: il valore è sottosoglia!!!!"</formula>
    </cfRule>
  </conditionalFormatting>
  <conditionalFormatting sqref="H29">
    <cfRule type="expression" dxfId="4" priority="5" stopIfTrue="1">
      <formula>$J$29="ATTENZIONE: il valore è sottosoglia!!!!"</formula>
    </cfRule>
  </conditionalFormatting>
  <conditionalFormatting sqref="H31">
    <cfRule type="expression" dxfId="3" priority="3" stopIfTrue="1">
      <formula>$J$31="ATTENZIONE: il valore è sottosoglia!!!!"</formula>
    </cfRule>
  </conditionalFormatting>
  <conditionalFormatting sqref="H30">
    <cfRule type="expression" dxfId="2" priority="4" stopIfTrue="1">
      <formula>$J$30="ATTENZIONE: il valore è sottosoglia!!!!"</formula>
    </cfRule>
  </conditionalFormatting>
  <conditionalFormatting sqref="E9">
    <cfRule type="expression" dxfId="1" priority="2" stopIfTrue="1">
      <formula>$E$6&gt;0.2</formula>
    </cfRule>
  </conditionalFormatting>
  <conditionalFormatting sqref="C14:D14">
    <cfRule type="expression" dxfId="0" priority="1" stopIfTrue="1">
      <formula>$E$13&gt;0.05</formula>
    </cfRule>
  </conditionalFormatting>
  <dataValidations count="1">
    <dataValidation type="list" allowBlank="1" showInputMessage="1" showErrorMessage="1" sqref="F28:G31" xr:uid="{00000000-0002-0000-0100-000000000000}">
      <formula1>$G$34:$G$39</formula1>
    </dataValidation>
  </dataValidations>
  <pageMargins left="0.11811023622047245" right="0.11811023622047245" top="0.35433070866141736" bottom="0.35433070866141736" header="0.31496062992125984" footer="0.31496062992125984"/>
  <pageSetup paperSize="9" scale="82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B7CA670E1C15345BDF8918ED7DCDB6F" ma:contentTypeVersion="2" ma:contentTypeDescription="Creare un nuovo documento." ma:contentTypeScope="" ma:versionID="57d3c4871891d33834771ac8f898cc03">
  <xsd:schema xmlns:xsd="http://www.w3.org/2001/XMLSchema" xmlns:xs="http://www.w3.org/2001/XMLSchema" xmlns:p="http://schemas.microsoft.com/office/2006/metadata/properties" xmlns:ns2="bc58b8bb-02e7-460c-8367-2e378231c8b7" targetNamespace="http://schemas.microsoft.com/office/2006/metadata/properties" ma:root="true" ma:fieldsID="0ad40d86ef34bf50a229801d5924e144" ns2:_="">
    <xsd:import namespace="bc58b8bb-02e7-460c-8367-2e378231c8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58b8bb-02e7-460c-8367-2e378231c8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BB6407-E359-42C6-88F6-846A89FA3B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58b8bb-02e7-460c-8367-2e378231c8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44E6F6-0ED9-4458-8B41-D70ECB1C8706}">
  <ds:schemaRefs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bc58b8bb-02e7-460c-8367-2e378231c8b7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52034DE-45E2-4468-AEDF-2489201810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Idea Generale</vt:lpstr>
      <vt:lpstr>Budget per Partner</vt:lpstr>
      <vt:lpstr>'Budget per Partner'!Area_stampa</vt:lpstr>
    </vt:vector>
  </TitlesOfParts>
  <Company>unimi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Divisione Servizi per la Ricerca</dc:creator>
  <cp:lastModifiedBy>Deborah Anna De Luca</cp:lastModifiedBy>
  <cp:lastPrinted>2016-03-14T10:22:16Z</cp:lastPrinted>
  <dcterms:created xsi:type="dcterms:W3CDTF">2007-05-18T09:18:54Z</dcterms:created>
  <dcterms:modified xsi:type="dcterms:W3CDTF">2026-02-12T07:49:54Z</dcterms:modified>
</cp:coreProperties>
</file>