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ate1904="1" showInkAnnotation="0"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Z:\SR - Auditing Consulenza Contabile\A POST AWARD\PROG_Nazionali\Regioni\Regione_Lombardia\PSR_2014_20_op_10_2_01\2021\"/>
    </mc:Choice>
  </mc:AlternateContent>
  <xr:revisionPtr revIDLastSave="0" documentId="13_ncr:1_{833FCAFB-E603-455A-B8D7-AF497527A3B9}" xr6:coauthVersionLast="36" xr6:coauthVersionMax="36" xr10:uidLastSave="{00000000-0000-0000-0000-000000000000}"/>
  <bookViews>
    <workbookView xWindow="0" yWindow="0" windowWidth="21600" windowHeight="10320" tabRatio="935" xr2:uid="{00000000-000D-0000-FFFF-FFFF00000000}"/>
  </bookViews>
  <sheets>
    <sheet name="PERSONALE" sheetId="1" r:id="rId1"/>
    <sheet name="MISSIONI" sheetId="3" r:id="rId2"/>
    <sheet name="SERVIZI E CONSULENZE" sheetId="5" r:id="rId3"/>
    <sheet name="STRUMENTI E ATTREZZATURE" sheetId="6" r:id="rId4"/>
    <sheet name="MATERIALE D'USO" sheetId="4" r:id="rId5"/>
    <sheet name="COSTI INDIRETTI" sheetId="7" r:id="rId6"/>
    <sheet name="RIEPILOGO SOTTOPROGETTO 1" sheetId="8" r:id="rId7"/>
    <sheet name="RIEPILOGO SOTTOPROGETTO 2" sheetId="9" r:id="rId8"/>
    <sheet name="TOTALE PROGETTO" sheetId="10" r:id="rId9"/>
    <sheet name="CASSA" sheetId="11" r:id="rId10"/>
    <sheet name="Foglio1" sheetId="12" r:id="rId11"/>
  </sheets>
  <definedNames>
    <definedName name="Determinato" localSheetId="0">PERSONALE!$C$7</definedName>
    <definedName name="Indeterminato" localSheetId="0">PERSONALE!$C$7</definedName>
  </definedNames>
  <calcPr calcId="191029"/>
</workbook>
</file>

<file path=xl/calcChain.xml><?xml version="1.0" encoding="utf-8"?>
<calcChain xmlns="http://schemas.openxmlformats.org/spreadsheetml/2006/main">
  <c r="E20" i="8" l="1"/>
  <c r="D25" i="7" l="1"/>
  <c r="C25" i="7"/>
  <c r="D23" i="7"/>
  <c r="C23" i="7"/>
  <c r="D7" i="7"/>
  <c r="D9" i="7"/>
  <c r="C9" i="7"/>
  <c r="C7" i="7"/>
  <c r="E3" i="4" l="1"/>
  <c r="H39" i="6"/>
  <c r="H40" i="6"/>
  <c r="H41" i="6"/>
  <c r="H35" i="6"/>
  <c r="H36" i="6"/>
  <c r="H37" i="6"/>
  <c r="H31" i="6"/>
  <c r="H32" i="6"/>
  <c r="H33" i="6"/>
  <c r="H27" i="6"/>
  <c r="H28" i="6"/>
  <c r="H29" i="6"/>
  <c r="H15" i="6"/>
  <c r="H16" i="6"/>
  <c r="H17" i="6"/>
  <c r="H11" i="6"/>
  <c r="H12" i="6"/>
  <c r="H13" i="6"/>
  <c r="H7" i="6"/>
  <c r="H8" i="6"/>
  <c r="H9" i="6"/>
  <c r="H5" i="6"/>
  <c r="H4" i="6"/>
  <c r="F6" i="3"/>
  <c r="J55" i="1"/>
  <c r="J56" i="1"/>
  <c r="J57" i="1"/>
  <c r="J51" i="1"/>
  <c r="J52" i="1"/>
  <c r="J53" i="1"/>
  <c r="J44" i="1"/>
  <c r="J45" i="1"/>
  <c r="J46" i="1"/>
  <c r="J47" i="1"/>
  <c r="J48" i="1"/>
  <c r="J49" i="1"/>
  <c r="J37" i="1"/>
  <c r="J38" i="1"/>
  <c r="J39" i="1"/>
  <c r="J40" i="1"/>
  <c r="J41" i="1"/>
  <c r="J42" i="1"/>
  <c r="J26" i="1"/>
  <c r="J27" i="1"/>
  <c r="J28" i="1"/>
  <c r="J22" i="1"/>
  <c r="J23" i="1"/>
  <c r="J24" i="1"/>
  <c r="J16" i="1"/>
  <c r="I15" i="1"/>
  <c r="J15" i="1"/>
  <c r="J17" i="1"/>
  <c r="J18" i="1"/>
  <c r="J19" i="1"/>
  <c r="J20" i="1"/>
  <c r="J13" i="1"/>
  <c r="J9" i="1"/>
  <c r="J10" i="1"/>
  <c r="J11" i="1"/>
  <c r="J12" i="1"/>
  <c r="J8" i="1"/>
  <c r="D42" i="4" l="1"/>
  <c r="D38" i="4"/>
  <c r="D34" i="4"/>
  <c r="D30" i="4"/>
  <c r="D18" i="4"/>
  <c r="D14" i="4"/>
  <c r="D10" i="4"/>
  <c r="D6" i="4"/>
  <c r="H18" i="6"/>
  <c r="H14" i="6"/>
  <c r="H10" i="6"/>
  <c r="H6" i="6"/>
  <c r="H42" i="6"/>
  <c r="H38" i="6"/>
  <c r="H34" i="6"/>
  <c r="H30" i="6"/>
  <c r="D18" i="5"/>
  <c r="D14" i="5"/>
  <c r="D10" i="5"/>
  <c r="D6" i="5"/>
  <c r="D42" i="5"/>
  <c r="D38" i="5"/>
  <c r="D34" i="5"/>
  <c r="D30" i="5"/>
  <c r="G42" i="3"/>
  <c r="G38" i="3"/>
  <c r="G34" i="3"/>
  <c r="G30" i="3"/>
  <c r="G18" i="3"/>
  <c r="G14" i="3"/>
  <c r="G10" i="3"/>
  <c r="G6" i="3"/>
  <c r="J58" i="1"/>
  <c r="J54" i="1"/>
  <c r="J50" i="1"/>
  <c r="D21" i="7" s="1"/>
  <c r="J43" i="1"/>
  <c r="D19" i="7" s="1"/>
  <c r="J29" i="1"/>
  <c r="J25" i="1"/>
  <c r="J21" i="1"/>
  <c r="D5" i="7" s="1"/>
  <c r="J14" i="1"/>
  <c r="D3" i="7" s="1"/>
  <c r="H43" i="6" l="1"/>
  <c r="C15" i="9" s="1"/>
  <c r="G43" i="3"/>
  <c r="C13" i="9" s="1"/>
  <c r="D43" i="5"/>
  <c r="C14" i="9" s="1"/>
  <c r="D43" i="4"/>
  <c r="C16" i="9" s="1"/>
  <c r="D19" i="4"/>
  <c r="C16" i="8" s="1"/>
  <c r="H19" i="6"/>
  <c r="C15" i="8" s="1"/>
  <c r="G19" i="3"/>
  <c r="C13" i="8" s="1"/>
  <c r="D19" i="5"/>
  <c r="C14" i="8" s="1"/>
  <c r="J59" i="1"/>
  <c r="C12" i="9" s="1"/>
  <c r="D27" i="7"/>
  <c r="C17" i="9" s="1"/>
  <c r="J30" i="1"/>
  <c r="C12" i="8" s="1"/>
  <c r="D11" i="7"/>
  <c r="C17" i="8" s="1"/>
  <c r="C16" i="10" l="1"/>
  <c r="C15" i="10"/>
  <c r="C14" i="10"/>
  <c r="C13" i="10"/>
  <c r="C12" i="10"/>
  <c r="C17" i="10"/>
  <c r="C18" i="9"/>
  <c r="C18" i="8"/>
  <c r="I47" i="1"/>
  <c r="I46" i="1"/>
  <c r="I45" i="1"/>
  <c r="I38" i="1"/>
  <c r="I39" i="1"/>
  <c r="I40" i="1"/>
  <c r="I41" i="1"/>
  <c r="I42" i="1"/>
  <c r="K42" i="1" s="1"/>
  <c r="I18" i="1"/>
  <c r="I17" i="1"/>
  <c r="I16" i="1"/>
  <c r="I9" i="1"/>
  <c r="I10" i="1"/>
  <c r="I11" i="1"/>
  <c r="I12" i="1"/>
  <c r="I13" i="1"/>
  <c r="K47" i="1" l="1"/>
  <c r="K40" i="1"/>
  <c r="K39" i="1"/>
  <c r="K38" i="1"/>
  <c r="K41" i="1"/>
  <c r="M42" i="1" s="1"/>
  <c r="C18" i="10"/>
  <c r="K12" i="1"/>
  <c r="K45" i="1"/>
  <c r="K11" i="1"/>
  <c r="K9" i="1"/>
  <c r="K17" i="1"/>
  <c r="K46" i="1"/>
  <c r="K18" i="1"/>
  <c r="K16" i="1"/>
  <c r="K10" i="1"/>
  <c r="K13" i="1"/>
  <c r="M13" i="1" l="1"/>
  <c r="B8" i="11" s="1"/>
  <c r="C42" i="6"/>
  <c r="C38" i="6"/>
  <c r="C34" i="6"/>
  <c r="C30" i="6"/>
  <c r="C18" i="6"/>
  <c r="C14" i="6"/>
  <c r="C10" i="6"/>
  <c r="C6" i="6"/>
  <c r="C43" i="6" l="1"/>
  <c r="C19" i="6"/>
  <c r="C42" i="5" l="1"/>
  <c r="E42" i="5" s="1"/>
  <c r="F42" i="5" s="1"/>
  <c r="D6" i="9" s="1"/>
  <c r="C38" i="5"/>
  <c r="C34" i="5"/>
  <c r="C30" i="5"/>
  <c r="C18" i="5"/>
  <c r="C14" i="5"/>
  <c r="C10" i="5"/>
  <c r="C6" i="5"/>
  <c r="C42" i="4"/>
  <c r="E42" i="4" s="1"/>
  <c r="F42" i="4" s="1"/>
  <c r="F6" i="9" s="1"/>
  <c r="C38" i="4"/>
  <c r="C34" i="4"/>
  <c r="E34" i="4" s="1"/>
  <c r="F34" i="4" s="1"/>
  <c r="F4" i="9" s="1"/>
  <c r="C30" i="4"/>
  <c r="C18" i="4"/>
  <c r="C14" i="4"/>
  <c r="C10" i="4"/>
  <c r="C6" i="4"/>
  <c r="F42" i="3"/>
  <c r="F38" i="3"/>
  <c r="F34" i="3"/>
  <c r="F30" i="3"/>
  <c r="F18" i="3"/>
  <c r="H18" i="3" s="1"/>
  <c r="I18" i="3" s="1"/>
  <c r="C6" i="8" s="1"/>
  <c r="F14" i="3"/>
  <c r="F10" i="3"/>
  <c r="H3" i="3"/>
  <c r="G4" i="6"/>
  <c r="I8" i="1"/>
  <c r="H42" i="3" l="1"/>
  <c r="I42" i="3" s="1"/>
  <c r="H34" i="3"/>
  <c r="I34" i="3" s="1"/>
  <c r="C4" i="9" s="1"/>
  <c r="E34" i="5"/>
  <c r="F34" i="5" s="1"/>
  <c r="D4" i="9" s="1"/>
  <c r="E18" i="5"/>
  <c r="F18" i="5" s="1"/>
  <c r="D6" i="8" s="1"/>
  <c r="D6" i="10" s="1"/>
  <c r="E10" i="5"/>
  <c r="F10" i="5" s="1"/>
  <c r="D4" i="8" s="1"/>
  <c r="E10" i="4"/>
  <c r="F10" i="4" s="1"/>
  <c r="F4" i="8" s="1"/>
  <c r="F4" i="10" s="1"/>
  <c r="H14" i="3"/>
  <c r="I14" i="3" s="1"/>
  <c r="C5" i="8" s="1"/>
  <c r="H30" i="3"/>
  <c r="I30" i="3" s="1"/>
  <c r="C3" i="9" s="1"/>
  <c r="H38" i="3"/>
  <c r="I38" i="3" s="1"/>
  <c r="C5" i="9" s="1"/>
  <c r="C19" i="4"/>
  <c r="B16" i="8" s="1"/>
  <c r="D16" i="8" s="1"/>
  <c r="E14" i="4"/>
  <c r="F14" i="4" s="1"/>
  <c r="F5" i="8" s="1"/>
  <c r="E30" i="4"/>
  <c r="F30" i="4" s="1"/>
  <c r="F3" i="9" s="1"/>
  <c r="E38" i="4"/>
  <c r="F38" i="4" s="1"/>
  <c r="F5" i="9" s="1"/>
  <c r="C19" i="5"/>
  <c r="B14" i="8" s="1"/>
  <c r="D14" i="8" s="1"/>
  <c r="E14" i="5"/>
  <c r="F14" i="5" s="1"/>
  <c r="D5" i="8" s="1"/>
  <c r="E30" i="5"/>
  <c r="F30" i="5" s="1"/>
  <c r="D3" i="9" s="1"/>
  <c r="E38" i="5"/>
  <c r="F38" i="5" s="1"/>
  <c r="D5" i="9" s="1"/>
  <c r="F19" i="3"/>
  <c r="C43" i="5"/>
  <c r="B14" i="9" s="1"/>
  <c r="D14" i="9" s="1"/>
  <c r="C43" i="4"/>
  <c r="B16" i="9" s="1"/>
  <c r="D16" i="9" s="1"/>
  <c r="E18" i="4"/>
  <c r="F18" i="4" s="1"/>
  <c r="F6" i="8" s="1"/>
  <c r="F6" i="10" s="1"/>
  <c r="F43" i="3"/>
  <c r="H10" i="3"/>
  <c r="I10" i="3" s="1"/>
  <c r="C4" i="8" s="1"/>
  <c r="H6" i="3"/>
  <c r="E6" i="4"/>
  <c r="I57" i="1"/>
  <c r="I56" i="1"/>
  <c r="I55" i="1"/>
  <c r="I53" i="1"/>
  <c r="I52" i="1"/>
  <c r="I51" i="1"/>
  <c r="I49" i="1"/>
  <c r="I48" i="1"/>
  <c r="K48" i="1" s="1"/>
  <c r="I44" i="1"/>
  <c r="I37" i="1"/>
  <c r="I28" i="1"/>
  <c r="I27" i="1"/>
  <c r="I26" i="1"/>
  <c r="I24" i="1"/>
  <c r="I23" i="1"/>
  <c r="I22" i="1"/>
  <c r="I20" i="1"/>
  <c r="I19" i="1"/>
  <c r="K49" i="1" l="1"/>
  <c r="M49" i="1" s="1"/>
  <c r="C4" i="10"/>
  <c r="F9" i="11" s="1"/>
  <c r="K37" i="1"/>
  <c r="M40" i="1" s="1"/>
  <c r="M43" i="1" s="1"/>
  <c r="D4" i="10"/>
  <c r="I25" i="1"/>
  <c r="D5" i="10"/>
  <c r="F5" i="10"/>
  <c r="C5" i="10"/>
  <c r="I21" i="1"/>
  <c r="C5" i="7" s="1"/>
  <c r="F7" i="9"/>
  <c r="B16" i="10"/>
  <c r="D16" i="10" s="1"/>
  <c r="B14" i="10"/>
  <c r="D14" i="10" s="1"/>
  <c r="H43" i="3"/>
  <c r="E43" i="4"/>
  <c r="E43" i="5"/>
  <c r="I50" i="1"/>
  <c r="C21" i="7" s="1"/>
  <c r="E21" i="7" s="1"/>
  <c r="F6" i="4"/>
  <c r="F3" i="8" s="1"/>
  <c r="E19" i="4"/>
  <c r="I6" i="3"/>
  <c r="C3" i="8" s="1"/>
  <c r="H19" i="3"/>
  <c r="I58" i="1"/>
  <c r="I54" i="1"/>
  <c r="I43" i="1"/>
  <c r="C19" i="7" s="1"/>
  <c r="I29" i="1"/>
  <c r="I14" i="1"/>
  <c r="K57" i="1"/>
  <c r="K53" i="1"/>
  <c r="K55" i="1"/>
  <c r="K51" i="1"/>
  <c r="G41" i="6"/>
  <c r="G40" i="6"/>
  <c r="G39" i="6"/>
  <c r="G37" i="6"/>
  <c r="G36" i="6"/>
  <c r="G35" i="6"/>
  <c r="G33" i="6"/>
  <c r="G32" i="6"/>
  <c r="G31" i="6"/>
  <c r="G29" i="6"/>
  <c r="G28" i="6"/>
  <c r="G27" i="6"/>
  <c r="G17" i="6"/>
  <c r="G16" i="6"/>
  <c r="G15" i="6"/>
  <c r="G13" i="6"/>
  <c r="G12" i="6"/>
  <c r="I12" i="6" s="1"/>
  <c r="G11" i="6"/>
  <c r="G9" i="6"/>
  <c r="G8" i="6"/>
  <c r="G7" i="6"/>
  <c r="G5" i="6"/>
  <c r="E41" i="5"/>
  <c r="E40" i="5"/>
  <c r="E39" i="5"/>
  <c r="E37" i="5"/>
  <c r="E36" i="5"/>
  <c r="E35" i="5"/>
  <c r="E33" i="5"/>
  <c r="E32" i="5"/>
  <c r="E31" i="5"/>
  <c r="E29" i="5"/>
  <c r="E28" i="5"/>
  <c r="E27" i="5"/>
  <c r="E41" i="4"/>
  <c r="E40" i="4"/>
  <c r="E39" i="4"/>
  <c r="E37" i="4"/>
  <c r="E36" i="4"/>
  <c r="E35" i="4"/>
  <c r="E33" i="4"/>
  <c r="E32" i="4"/>
  <c r="E31" i="4"/>
  <c r="E29" i="4"/>
  <c r="E28" i="4"/>
  <c r="E27" i="4"/>
  <c r="B13" i="9"/>
  <c r="D13" i="9" s="1"/>
  <c r="H41" i="3"/>
  <c r="H40" i="3"/>
  <c r="H39" i="3"/>
  <c r="H37" i="3"/>
  <c r="H36" i="3"/>
  <c r="H35" i="3"/>
  <c r="H33" i="3"/>
  <c r="H32" i="3"/>
  <c r="H31" i="3"/>
  <c r="H29" i="3"/>
  <c r="H28" i="3"/>
  <c r="H27" i="3"/>
  <c r="K44" i="1"/>
  <c r="M47" i="1" s="1"/>
  <c r="K28" i="1"/>
  <c r="K20" i="1"/>
  <c r="K22" i="1"/>
  <c r="K24" i="1"/>
  <c r="K27" i="1"/>
  <c r="H4" i="3"/>
  <c r="H5" i="3"/>
  <c r="H7" i="3"/>
  <c r="H8" i="3"/>
  <c r="H9" i="3"/>
  <c r="H11" i="3"/>
  <c r="H12" i="3"/>
  <c r="H13" i="3"/>
  <c r="H15" i="3"/>
  <c r="H16" i="3"/>
  <c r="H17" i="3"/>
  <c r="E4" i="4"/>
  <c r="E5" i="4"/>
  <c r="E7" i="4"/>
  <c r="E8" i="4"/>
  <c r="E9" i="4"/>
  <c r="E11" i="4"/>
  <c r="E12" i="4"/>
  <c r="E13" i="4"/>
  <c r="E15" i="4"/>
  <c r="E16" i="4"/>
  <c r="E17" i="4"/>
  <c r="E3" i="5"/>
  <c r="E4" i="5"/>
  <c r="E5" i="5"/>
  <c r="E6" i="5"/>
  <c r="E7" i="5"/>
  <c r="E8" i="5"/>
  <c r="E9" i="5"/>
  <c r="E11" i="5"/>
  <c r="E12" i="5"/>
  <c r="E13" i="5"/>
  <c r="E15" i="5"/>
  <c r="E16" i="5"/>
  <c r="E17" i="5"/>
  <c r="K19" i="1"/>
  <c r="I32" i="6" l="1"/>
  <c r="I40" i="6"/>
  <c r="F3" i="10"/>
  <c r="F7" i="10" s="1"/>
  <c r="F7" i="8"/>
  <c r="C3" i="7"/>
  <c r="I30" i="1"/>
  <c r="C3" i="10"/>
  <c r="B9" i="11" s="1"/>
  <c r="C7" i="8"/>
  <c r="G6" i="6"/>
  <c r="G10" i="6"/>
  <c r="G42" i="6"/>
  <c r="I41" i="6"/>
  <c r="G34" i="6"/>
  <c r="I34" i="6" s="1"/>
  <c r="J34" i="6" s="1"/>
  <c r="E4" i="9" s="1"/>
  <c r="I33" i="6"/>
  <c r="M50" i="1"/>
  <c r="G14" i="6"/>
  <c r="G30" i="6"/>
  <c r="G38" i="6"/>
  <c r="I37" i="6"/>
  <c r="M20" i="1"/>
  <c r="F8" i="11" s="1"/>
  <c r="I36" i="6"/>
  <c r="I15" i="6"/>
  <c r="G18" i="6"/>
  <c r="I18" i="6" s="1"/>
  <c r="J18" i="6" s="1"/>
  <c r="E6" i="8" s="1"/>
  <c r="I17" i="6"/>
  <c r="K50" i="1"/>
  <c r="I59" i="1"/>
  <c r="B12" i="9" s="1"/>
  <c r="D12" i="9" s="1"/>
  <c r="F6" i="5"/>
  <c r="D3" i="8" s="1"/>
  <c r="E19" i="5"/>
  <c r="K58" i="1"/>
  <c r="L58" i="1" s="1"/>
  <c r="K54" i="1"/>
  <c r="L54" i="1" s="1"/>
  <c r="B5" i="9" s="1"/>
  <c r="K43" i="1"/>
  <c r="K29" i="1"/>
  <c r="L29" i="1" s="1"/>
  <c r="K25" i="1"/>
  <c r="L25" i="1" s="1"/>
  <c r="I13" i="6"/>
  <c r="K14" i="1"/>
  <c r="K21" i="1"/>
  <c r="L21" i="1" s="1"/>
  <c r="I39" i="6"/>
  <c r="I9" i="6"/>
  <c r="I11" i="6"/>
  <c r="I7" i="6"/>
  <c r="I28" i="6"/>
  <c r="I5" i="6"/>
  <c r="I8" i="6"/>
  <c r="I4" i="6"/>
  <c r="I16" i="6"/>
  <c r="I29" i="6"/>
  <c r="I35" i="6"/>
  <c r="I27" i="6"/>
  <c r="I31" i="6"/>
  <c r="B13" i="8"/>
  <c r="D13" i="8" s="1"/>
  <c r="K56" i="1"/>
  <c r="K8" i="1"/>
  <c r="M11" i="1" s="1"/>
  <c r="B15" i="11" s="1"/>
  <c r="K52" i="1"/>
  <c r="K23" i="1"/>
  <c r="K26" i="1"/>
  <c r="K15" i="1"/>
  <c r="M18" i="1" s="1"/>
  <c r="E3" i="7" l="1"/>
  <c r="E4" i="7" s="1"/>
  <c r="F4" i="7" s="1"/>
  <c r="G3" i="8" s="1"/>
  <c r="C11" i="7"/>
  <c r="I42" i="6"/>
  <c r="J42" i="6" s="1"/>
  <c r="E6" i="9" s="1"/>
  <c r="E6" i="10" s="1"/>
  <c r="I10" i="6"/>
  <c r="J10" i="6" s="1"/>
  <c r="E4" i="8" s="1"/>
  <c r="E4" i="10" s="1"/>
  <c r="F10" i="11" s="1"/>
  <c r="B13" i="10"/>
  <c r="D13" i="10" s="1"/>
  <c r="C6" i="9"/>
  <c r="B6" i="9"/>
  <c r="D7" i="8"/>
  <c r="L50" i="1"/>
  <c r="B4" i="9" s="1"/>
  <c r="E22" i="7"/>
  <c r="F22" i="7" s="1"/>
  <c r="G4" i="9" s="1"/>
  <c r="K34" i="6"/>
  <c r="E25" i="7"/>
  <c r="E26" i="7" s="1"/>
  <c r="F26" i="7" s="1"/>
  <c r="G6" i="9" s="1"/>
  <c r="E23" i="7"/>
  <c r="E24" i="7" s="1"/>
  <c r="F24" i="7" s="1"/>
  <c r="G5" i="9" s="1"/>
  <c r="E9" i="7"/>
  <c r="E10" i="7" s="1"/>
  <c r="F10" i="7" s="1"/>
  <c r="G6" i="8" s="1"/>
  <c r="E5" i="7"/>
  <c r="E6" i="7" s="1"/>
  <c r="F6" i="7" s="1"/>
  <c r="G4" i="8" s="1"/>
  <c r="G43" i="6"/>
  <c r="B15" i="9" s="1"/>
  <c r="D15" i="9" s="1"/>
  <c r="I30" i="6"/>
  <c r="J30" i="6" s="1"/>
  <c r="I38" i="6"/>
  <c r="J38" i="6" s="1"/>
  <c r="E5" i="9" s="1"/>
  <c r="I14" i="6"/>
  <c r="J14" i="6" s="1"/>
  <c r="E5" i="8" s="1"/>
  <c r="I6" i="6"/>
  <c r="K6" i="6" s="1"/>
  <c r="E7" i="7"/>
  <c r="E8" i="7" s="1"/>
  <c r="F8" i="7" s="1"/>
  <c r="G5" i="8" s="1"/>
  <c r="M21" i="1"/>
  <c r="F15" i="11"/>
  <c r="M14" i="1"/>
  <c r="G19" i="6"/>
  <c r="B15" i="8" s="1"/>
  <c r="D15" i="8" s="1"/>
  <c r="L43" i="1"/>
  <c r="B3" i="9" s="1"/>
  <c r="K59" i="1"/>
  <c r="L14" i="1"/>
  <c r="B3" i="8" s="1"/>
  <c r="K30" i="1"/>
  <c r="E19" i="7"/>
  <c r="E20" i="7" s="1"/>
  <c r="F20" i="7" s="1"/>
  <c r="G3" i="9" s="1"/>
  <c r="B5" i="8"/>
  <c r="B12" i="8"/>
  <c r="D12" i="8" s="1"/>
  <c r="H6" i="9" l="1"/>
  <c r="E5" i="10"/>
  <c r="K10" i="6"/>
  <c r="F11" i="11" s="1"/>
  <c r="G5" i="10"/>
  <c r="H4" i="9"/>
  <c r="G4" i="10"/>
  <c r="B3" i="10"/>
  <c r="H5" i="9"/>
  <c r="K30" i="6"/>
  <c r="B11" i="11" s="1"/>
  <c r="E3" i="9"/>
  <c r="E7" i="9" s="1"/>
  <c r="B15" i="10"/>
  <c r="D15" i="10" s="1"/>
  <c r="G6" i="10"/>
  <c r="C6" i="10"/>
  <c r="C7" i="10" s="1"/>
  <c r="C7" i="9"/>
  <c r="G7" i="9"/>
  <c r="B5" i="10"/>
  <c r="H5" i="8"/>
  <c r="B12" i="10"/>
  <c r="D12" i="10" s="1"/>
  <c r="G7" i="8"/>
  <c r="G3" i="10"/>
  <c r="C27" i="7"/>
  <c r="B17" i="9" s="1"/>
  <c r="D17" i="9" s="1"/>
  <c r="E20" i="9" s="1"/>
  <c r="I43" i="6"/>
  <c r="B17" i="8"/>
  <c r="D17" i="8" s="1"/>
  <c r="J6" i="6"/>
  <c r="E3" i="8" s="1"/>
  <c r="H3" i="8" s="1"/>
  <c r="I19" i="6"/>
  <c r="B4" i="8"/>
  <c r="B6" i="8"/>
  <c r="H5" i="10" l="1"/>
  <c r="F12" i="11"/>
  <c r="B18" i="9"/>
  <c r="D18" i="9" s="1"/>
  <c r="D7" i="9"/>
  <c r="D3" i="10"/>
  <c r="E3" i="10"/>
  <c r="E7" i="10" s="1"/>
  <c r="E7" i="8"/>
  <c r="G7" i="10"/>
  <c r="H6" i="8"/>
  <c r="B6" i="10"/>
  <c r="H6" i="10" s="1"/>
  <c r="H4" i="8"/>
  <c r="B4" i="10"/>
  <c r="H4" i="10" s="1"/>
  <c r="F4" i="11" s="1"/>
  <c r="B17" i="10"/>
  <c r="B18" i="8"/>
  <c r="D18" i="8" s="1"/>
  <c r="E27" i="7"/>
  <c r="E11" i="7"/>
  <c r="B7" i="8"/>
  <c r="H3" i="9"/>
  <c r="B18" i="10" l="1"/>
  <c r="D18" i="10" s="1"/>
  <c r="F18" i="10" s="1"/>
  <c r="D17" i="10"/>
  <c r="E20" i="10" s="1"/>
  <c r="B10" i="11"/>
  <c r="B12" i="11" s="1"/>
  <c r="D7" i="10"/>
  <c r="H7" i="8"/>
  <c r="H7" i="9"/>
  <c r="B7" i="9"/>
  <c r="H3" i="10"/>
  <c r="H7" i="10" l="1"/>
  <c r="B4" i="11"/>
  <c r="F5" i="11"/>
  <c r="B7" i="10"/>
  <c r="F6" i="11" l="1"/>
  <c r="F16" i="11" s="1"/>
  <c r="G7" i="11"/>
  <c r="B5" i="11"/>
  <c r="C7" i="11" s="1"/>
  <c r="F7" i="11" l="1"/>
  <c r="F13" i="11" s="1"/>
  <c r="B7" i="11"/>
  <c r="B13" i="11" s="1"/>
  <c r="B6" i="11"/>
  <c r="B16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D'Alessio</author>
  </authors>
  <commentList>
    <comment ref="F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Maria D'Alessio:</t>
        </r>
        <r>
          <rPr>
            <sz val="9"/>
            <color indexed="81"/>
            <rFont val="Tahoma"/>
            <charset val="1"/>
          </rPr>
          <t xml:space="preserve">
Per UNIMI considerare 210 giorni lavorativi all'anno</t>
        </r>
      </text>
    </comment>
  </commentList>
</comments>
</file>

<file path=xl/sharedStrings.xml><?xml version="1.0" encoding="utf-8"?>
<sst xmlns="http://schemas.openxmlformats.org/spreadsheetml/2006/main" count="479" uniqueCount="96">
  <si>
    <t>VOCE DI SPESA</t>
    <phoneticPr fontId="3" type="noConversion"/>
  </si>
  <si>
    <t>N. PERSONE</t>
    <phoneticPr fontId="3" type="noConversion"/>
  </si>
  <si>
    <t>QUALIFICA</t>
    <phoneticPr fontId="3" type="noConversion"/>
  </si>
  <si>
    <t>COSTO ANNUO PERSONE</t>
    <phoneticPr fontId="3" type="noConversion"/>
  </si>
  <si>
    <t>DESTINAZIONE/MOTIVAZIONE</t>
    <phoneticPr fontId="3" type="noConversion"/>
  </si>
  <si>
    <t>QUALIFICA</t>
    <phoneticPr fontId="3" type="noConversion"/>
  </si>
  <si>
    <t>DESCRIZIONE</t>
    <phoneticPr fontId="3" type="noConversion"/>
  </si>
  <si>
    <t>% UTILIZZO PER ANNI</t>
    <phoneticPr fontId="3" type="noConversion"/>
  </si>
  <si>
    <t>COSTO D'ACQUISTO</t>
    <phoneticPr fontId="3" type="noConversion"/>
  </si>
  <si>
    <t>DURATA ANNI</t>
    <phoneticPr fontId="3" type="noConversion"/>
  </si>
  <si>
    <t>ANNO 1</t>
    <phoneticPr fontId="3" type="noConversion"/>
  </si>
  <si>
    <t>ANNO 2</t>
    <phoneticPr fontId="3" type="noConversion"/>
  </si>
  <si>
    <t>TOTALE</t>
    <phoneticPr fontId="3" type="noConversion"/>
  </si>
  <si>
    <t>PERSONALE</t>
    <phoneticPr fontId="3" type="noConversion"/>
  </si>
  <si>
    <t>MISSIONI</t>
    <phoneticPr fontId="3" type="noConversion"/>
  </si>
  <si>
    <t>ANNO 1</t>
    <phoneticPr fontId="3" type="noConversion"/>
  </si>
  <si>
    <t>ANNO 2</t>
    <phoneticPr fontId="3" type="noConversion"/>
  </si>
  <si>
    <t>TIPO RAPPORTO</t>
  </si>
  <si>
    <t>GG/ANNO 1</t>
  </si>
  <si>
    <t>GG/ANNO 2</t>
  </si>
  <si>
    <t>COSTI ANNO 1</t>
  </si>
  <si>
    <t>COSTI ANNO 2</t>
  </si>
  <si>
    <t>SOTTOPROGETTO   1   INFORMAZIONE</t>
  </si>
  <si>
    <t>SOTTOPROGETTO   2   DIMOSTRAZIONE</t>
  </si>
  <si>
    <t>TOTALE SPESE SOTT. 1</t>
  </si>
  <si>
    <t>TOTALE SPESE SOTT.2</t>
  </si>
  <si>
    <t>TOTALE SPESE SOTT. 2</t>
  </si>
  <si>
    <t>SOMMA</t>
  </si>
  <si>
    <t>% UTILIZZO NEGLI ANNI</t>
  </si>
  <si>
    <t>TOTALE SOTT. 1</t>
  </si>
  <si>
    <t>TOTALE SOTT. 2</t>
  </si>
  <si>
    <t>SERVIZI E CONSULENZE</t>
  </si>
  <si>
    <t>STRUMENTI E ATTREZZATURE</t>
  </si>
  <si>
    <t>MISSIONI</t>
  </si>
  <si>
    <t xml:space="preserve">RIEPILOGO TOTALE DEL PROGETTO  </t>
  </si>
  <si>
    <t>GG lavorativi ANNO</t>
  </si>
  <si>
    <t>PARTNER 1</t>
  </si>
  <si>
    <t>PARTNER 2</t>
  </si>
  <si>
    <t>TOTALE PROGETTO</t>
  </si>
  <si>
    <t>TOTALE</t>
  </si>
  <si>
    <t>DESCRIZIONE</t>
  </si>
  <si>
    <t>RICHIEDENTE</t>
  </si>
  <si>
    <t>PARTNER …</t>
  </si>
  <si>
    <t>SOGGETTO</t>
  </si>
  <si>
    <t>TOTALE SOGGETTO</t>
  </si>
  <si>
    <r>
      <rPr>
        <b/>
        <sz val="10"/>
        <rFont val="Verdana"/>
        <family val="2"/>
      </rPr>
      <t>ATTENZIONE</t>
    </r>
    <r>
      <rPr>
        <sz val="10"/>
        <rFont val="Verdana"/>
      </rPr>
      <t xml:space="preserve">
Se è stato modificato il numero di parner è necessario reimpostare i riferimenti delle formule di calcolo della tabella di riepilogo soprastante</t>
    </r>
  </si>
  <si>
    <r>
      <rPr>
        <b/>
        <sz val="10"/>
        <rFont val="Verdana"/>
        <family val="2"/>
      </rPr>
      <t>IMPORTANTE</t>
    </r>
    <r>
      <rPr>
        <sz val="10"/>
        <rFont val="Verdana"/>
      </rPr>
      <t xml:space="preserve">
- Inserimento righe: inserire le nuove righe sopra alla riga evidenziata in verde. 
- Eliminazione righe: nel diminuire il numero di rghe relative a un soggetto NON eliminare la riga evidenziata in verde. 
- Aggiunta o eliminazione di partner: per aggiungere o eliminare un partner è necessario reimpostare i riferimenti delle formule di calcolo dei tre fogli di riepilogo.</t>
    </r>
  </si>
  <si>
    <r>
      <rPr>
        <b/>
        <sz val="10"/>
        <rFont val="Verdana"/>
        <family val="2"/>
      </rPr>
      <t>IMPORTANTE</t>
    </r>
    <r>
      <rPr>
        <sz val="10"/>
        <rFont val="Verdana"/>
      </rPr>
      <t xml:space="preserve">
- Inserimento righe: inserire le nuove righe sopra alla riga evidenziata in verde. 
- Eliminazione righe: nel diminuire il numero di rghe relative a un soggetto NON eliminare la riga evidenziata in verde. 
- Aggiunta o eliminazione di partner: per aggiungere o eliminare un partner è necessario reimpostare i riferimenti delle formule di calcolo dei tre fogli di riepilogo.
- Compilazione colonna F: definire giorni lavorati nell'anno.
- Compilazione colonne G e H: controllare che il numero di gg/anno digitato nelle colonne G e H non superi il valore indicato in colonna F della medesima riga.</t>
    </r>
  </si>
  <si>
    <r>
      <rPr>
        <b/>
        <sz val="10"/>
        <rFont val="Verdana"/>
        <family val="2"/>
      </rPr>
      <t>IMPORTANTE</t>
    </r>
    <r>
      <rPr>
        <sz val="10"/>
        <rFont val="Verdana"/>
      </rPr>
      <t xml:space="preserve">
- Inserimento righe: inserire le nuove righe sopra alla riga evidenziata in verde. 
- Eliminazione righe: nel diminuire il numero di rghe relative a un soggetto NON eliminare la riga evidenziata in verde. 
- Aggiunta o eliminazione di partner: per aggiungere o eliminare un partner è necessario reimpostare i riferimenti delle formule di calcolo dei tre fogli di riepilogo.
- Compilazione colonna F: definire giorni lavorati nell'anno.
- Compilazione colonne G e H: controllare che il numero di gg/anno digitato nelle colonne G e H non superi il valore indicato in colonna F della medesima riga</t>
    </r>
  </si>
  <si>
    <t>COFINANZIAMENTO UNIMI</t>
  </si>
  <si>
    <t>DELTA IN CASSA 
(DEVE ESSERE POSITIVO)</t>
  </si>
  <si>
    <t>CONTRIBUTO PSR (80%)</t>
  </si>
  <si>
    <t>TOTALE COSTI PROGETTO UNIMI</t>
  </si>
  <si>
    <t>IMPORTO PER STIPULA NUOVI CONTRATTI</t>
  </si>
  <si>
    <t>IMPORTANTE</t>
  </si>
  <si>
    <r>
      <t xml:space="preserve">SE UNIMI E' COORDINATORE COMPILARE: </t>
    </r>
    <r>
      <rPr>
        <b/>
        <sz val="10"/>
        <rFont val="Verdana"/>
        <family val="2"/>
      </rPr>
      <t xml:space="preserve"> SOGGETTO RICHIEDENTE</t>
    </r>
  </si>
  <si>
    <r>
      <t xml:space="preserve">SE UNIMI E' PARTNER COMPILARE: </t>
    </r>
    <r>
      <rPr>
        <b/>
        <sz val="10"/>
        <rFont val="Verdana"/>
        <family val="2"/>
      </rPr>
      <t>PARTNER 1</t>
    </r>
  </si>
  <si>
    <t xml:space="preserve">CASSA </t>
  </si>
  <si>
    <t>UNIMI  SOGGETTO RICHIEDENTE</t>
  </si>
  <si>
    <t>UNIMI  PARTNER 1</t>
  </si>
  <si>
    <t>TRATTENUTA UNIMI                                    (10%  sul contributo finanziario fino a capienza delle spese generali previste dal bando)</t>
  </si>
  <si>
    <t>ALTRI COSTI REALI</t>
  </si>
  <si>
    <t>QUOTA ATTREZZATURE NON AMMISSIBILE</t>
  </si>
  <si>
    <t>INDICAZIONE OBBLIGATORIA</t>
  </si>
  <si>
    <t>Tempo Indeterminato</t>
  </si>
  <si>
    <t>Tempo determinato</t>
  </si>
  <si>
    <t>T. IND.</t>
  </si>
  <si>
    <t>T. DET</t>
  </si>
  <si>
    <t>TRATTENUTA UNIMI                                   (10%  sul contributo finanziario fino a capienza delle spese generali previste dal bando)</t>
  </si>
  <si>
    <t>COSTO DEL PERSONALE STRUTTURATO                      ( Cofinanziamento unimi)</t>
  </si>
  <si>
    <t>DELTA SUL COFINANZIAMENTO</t>
  </si>
  <si>
    <t>TOT RICHIEDENTE</t>
  </si>
  <si>
    <t>TOT PARTNER 1</t>
  </si>
  <si>
    <t>TOT PARTNER 2</t>
  </si>
  <si>
    <t>TOT PARTNER …</t>
  </si>
  <si>
    <t>IVA NON ELEGGIBILE (10% su missioni, 22% su altri costi)</t>
  </si>
  <si>
    <t>PER BUDGET UNIMI COMPILARE SOLO LE CELLE IN GIALLO</t>
  </si>
  <si>
    <t>PO</t>
  </si>
  <si>
    <t>PA</t>
  </si>
  <si>
    <t>Ricercatore</t>
  </si>
  <si>
    <t>Assegnista</t>
  </si>
  <si>
    <t>consulenza</t>
  </si>
  <si>
    <t>COSTI INDIRETTI</t>
  </si>
  <si>
    <t>MATERIALE D'USO E FORNITURE</t>
  </si>
  <si>
    <t xml:space="preserve">RIEPILOGO SOTTOPROGETTO  1 </t>
  </si>
  <si>
    <t>RIEPILOGO SOTTOPROGETTO 2</t>
  </si>
  <si>
    <t>DETTAGLIO PREVISIONI DI SPESA DEL SOTTOPROGETTO   1</t>
  </si>
  <si>
    <t>DETTAGLIO PREVISIONI DI SPESA DEL SOTTOPROGETTO   2</t>
  </si>
  <si>
    <t>SOTTOPROGETTO   1</t>
  </si>
  <si>
    <t>SOTTOPROGETTO   2</t>
  </si>
  <si>
    <t>DESCRIZIONE SERVIZIO/CONSULENZA</t>
  </si>
  <si>
    <t>% COSTI INDIRETTI sott. 1</t>
  </si>
  <si>
    <t>% COSTI INDIRETTI sott. 2</t>
  </si>
  <si>
    <t>% COSTI INDIRETTI progetto</t>
  </si>
  <si>
    <r>
      <rPr>
        <b/>
        <sz val="10"/>
        <rFont val="Verdana"/>
        <family val="2"/>
      </rPr>
      <t>IMPORTANTE</t>
    </r>
    <r>
      <rPr>
        <sz val="10"/>
        <rFont val="Verdana"/>
        <family val="2"/>
      </rPr>
      <t xml:space="preserve">
- Inserimento righe: inserire le nuove righe sopra alla riga evidenziata in verde. 
- Eliminazione righe: nel diminuire il numero di rghe relative a un soggetto NON eliminare la riga evidenziata in verde. 
- Aggiunta o eliminazione di partner: per aggiungere o eliminare un partner è necess</t>
    </r>
    <r>
      <rPr>
        <sz val="10"/>
        <color theme="1"/>
        <rFont val="Verdana"/>
        <family val="2"/>
      </rPr>
      <t>ario reimpostare i riferimenti delle formule di calcolo dei tre fogli di riepilogo
- Compilazione colonna D: definire la "durata annI" in 3 o 5 anni, in coerenza con il bando (punto 9, lettera b)</t>
    </r>
    <r>
      <rPr>
        <sz val="10"/>
        <rFont val="Verdana"/>
        <family val="2"/>
      </rPr>
      <t xml:space="preserve">
- Compilazione colonne E e F: controllare che la percentuale digitata nelle colonne E e F non superi il valore di 100</t>
    </r>
  </si>
  <si>
    <r>
      <rPr>
        <b/>
        <sz val="10"/>
        <rFont val="Verdana"/>
        <family val="2"/>
      </rPr>
      <t>IMPORTANTE</t>
    </r>
    <r>
      <rPr>
        <sz val="10"/>
        <rFont val="Verdana"/>
        <family val="2"/>
      </rPr>
      <t xml:space="preserve">
- Inserimento righe: inserire le nuove righe sopra alla riga evidenziata in verde. 
- Eliminazione righe: nel diminuire il numero di rghe relative a un soggetto NON eliminare la riga evidenziata in verde. 
- Aggiunta o eliminazione di partner: per aggiungere o eliminare un partner è necessario reimpostare i riferimenti delle formule di calcolo dei tre fogli di riepilogo
- Compilazione colonna D: definire la "durata annI" in 3 o 5 anni, in coerenza con il bando (punto 9, lettera b)
- Compilazione colonne E e F: controllare che la percentuale digitata nelle colonne E e F non superi il valore di 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</si>
</sst>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€&quot;\ #,##0.00;[Red]\-&quot;€&quot;\ #,##0.00"/>
    <numFmt numFmtId="165" formatCode="_-* #,##0.00_-;\-* #,##0.00_-;_-* &quot;-&quot;??_-;_-@_-"/>
    <numFmt numFmtId="166" formatCode="_-[$€-2]\ * #,##0.00_ ;_-[$€-2]\ * \-#,##0.00\ ;_-[$€-2]\ * &quot;-&quot;??_ ;_-@_ "/>
    <numFmt numFmtId="167" formatCode="_-* #,##0_-;\-* #,##0_-;_-* &quot;-&quot;??_-;_-@_-"/>
    <numFmt numFmtId="168" formatCode="0.0%"/>
    <numFmt numFmtId="169" formatCode="_-[$€-2]\ * #,##0.00_-;\-[$€-2]\ * #,##0.00_-;_-[$€-2]\ * &quot;-&quot;??_-;_-@_-"/>
  </numFmts>
  <fonts count="14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</cellStyleXfs>
  <cellXfs count="243">
    <xf numFmtId="0" fontId="0" fillId="0" borderId="0" xfId="0"/>
    <xf numFmtId="0" fontId="1" fillId="0" borderId="0" xfId="0" applyFont="1"/>
    <xf numFmtId="0" fontId="0" fillId="0" borderId="1" xfId="0" applyBorder="1"/>
    <xf numFmtId="166" fontId="0" fillId="0" borderId="1" xfId="0" applyNumberFormat="1" applyBorder="1"/>
    <xf numFmtId="0" fontId="0" fillId="0" borderId="2" xfId="0" applyBorder="1"/>
    <xf numFmtId="0" fontId="0" fillId="0" borderId="3" xfId="0" applyBorder="1"/>
    <xf numFmtId="166" fontId="0" fillId="0" borderId="3" xfId="0" applyNumberFormat="1" applyBorder="1"/>
    <xf numFmtId="166" fontId="1" fillId="0" borderId="4" xfId="0" applyNumberFormat="1" applyFont="1" applyBorder="1"/>
    <xf numFmtId="0" fontId="0" fillId="0" borderId="5" xfId="0" applyBorder="1"/>
    <xf numFmtId="166" fontId="1" fillId="0" borderId="6" xfId="0" applyNumberFormat="1" applyFont="1" applyBorder="1"/>
    <xf numFmtId="0" fontId="1" fillId="0" borderId="9" xfId="0" applyFont="1" applyBorder="1"/>
    <xf numFmtId="0" fontId="1" fillId="0" borderId="10" xfId="0" applyFont="1" applyBorder="1"/>
    <xf numFmtId="166" fontId="1" fillId="0" borderId="12" xfId="0" applyNumberFormat="1" applyFont="1" applyBorder="1"/>
    <xf numFmtId="166" fontId="1" fillId="0" borderId="13" xfId="0" applyNumberFormat="1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12" xfId="0" applyBorder="1"/>
    <xf numFmtId="0" fontId="0" fillId="0" borderId="17" xfId="0" applyBorder="1"/>
    <xf numFmtId="10" fontId="0" fillId="0" borderId="5" xfId="0" applyNumberFormat="1" applyBorder="1"/>
    <xf numFmtId="166" fontId="0" fillId="0" borderId="2" xfId="0" applyNumberFormat="1" applyBorder="1"/>
    <xf numFmtId="0" fontId="0" fillId="0" borderId="13" xfId="0" applyBorder="1"/>
    <xf numFmtId="166" fontId="0" fillId="0" borderId="5" xfId="0" applyNumberFormat="1" applyBorder="1"/>
    <xf numFmtId="166" fontId="0" fillId="0" borderId="18" xfId="0" applyNumberFormat="1" applyBorder="1"/>
    <xf numFmtId="0" fontId="0" fillId="0" borderId="19" xfId="0" applyBorder="1"/>
    <xf numFmtId="10" fontId="0" fillId="0" borderId="2" xfId="0" applyNumberFormat="1" applyBorder="1"/>
    <xf numFmtId="166" fontId="1" fillId="0" borderId="15" xfId="0" applyNumberFormat="1" applyFont="1" applyBorder="1"/>
    <xf numFmtId="166" fontId="1" fillId="0" borderId="16" xfId="0" applyNumberFormat="1" applyFont="1" applyBorder="1"/>
    <xf numFmtId="166" fontId="0" fillId="0" borderId="0" xfId="0" applyNumberFormat="1"/>
    <xf numFmtId="0" fontId="7" fillId="0" borderId="0" xfId="2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166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Fill="1" applyBorder="1" applyAlignment="1">
      <alignment vertical="center"/>
    </xf>
    <xf numFmtId="9" fontId="0" fillId="0" borderId="0" xfId="0" applyNumberFormat="1"/>
    <xf numFmtId="0" fontId="0" fillId="0" borderId="0" xfId="0" applyBorder="1"/>
    <xf numFmtId="0" fontId="5" fillId="0" borderId="10" xfId="0" applyFont="1" applyBorder="1"/>
    <xf numFmtId="0" fontId="6" fillId="0" borderId="3" xfId="0" applyFont="1" applyFill="1" applyBorder="1"/>
    <xf numFmtId="0" fontId="1" fillId="0" borderId="14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6" fillId="0" borderId="3" xfId="0" applyFont="1" applyBorder="1"/>
    <xf numFmtId="0" fontId="6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27" xfId="0" applyFont="1" applyBorder="1"/>
    <xf numFmtId="0" fontId="5" fillId="0" borderId="9" xfId="0" applyFont="1" applyFill="1" applyBorder="1"/>
    <xf numFmtId="166" fontId="5" fillId="0" borderId="0" xfId="0" applyNumberFormat="1" applyFont="1"/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9" xfId="0" applyFont="1" applyBorder="1"/>
    <xf numFmtId="166" fontId="1" fillId="0" borderId="10" xfId="0" applyNumberFormat="1" applyFont="1" applyBorder="1"/>
    <xf numFmtId="166" fontId="1" fillId="0" borderId="0" xfId="0" applyNumberFormat="1" applyFont="1" applyBorder="1"/>
    <xf numFmtId="0" fontId="8" fillId="0" borderId="0" xfId="0" applyFont="1" applyFill="1" applyBorder="1" applyAlignment="1">
      <alignment vertical="center" wrapText="1"/>
    </xf>
    <xf numFmtId="167" fontId="0" fillId="0" borderId="3" xfId="1" applyNumberFormat="1" applyFont="1" applyBorder="1"/>
    <xf numFmtId="167" fontId="0" fillId="0" borderId="1" xfId="1" applyNumberFormat="1" applyFont="1" applyBorder="1"/>
    <xf numFmtId="0" fontId="0" fillId="0" borderId="23" xfId="0" applyBorder="1"/>
    <xf numFmtId="0" fontId="1" fillId="0" borderId="30" xfId="0" applyFont="1" applyBorder="1" applyAlignment="1">
      <alignment horizontal="center"/>
    </xf>
    <xf numFmtId="166" fontId="1" fillId="0" borderId="30" xfId="0" applyNumberFormat="1" applyFont="1" applyBorder="1"/>
    <xf numFmtId="0" fontId="1" fillId="0" borderId="27" xfId="0" applyFont="1" applyBorder="1" applyAlignment="1">
      <alignment horizontal="center"/>
    </xf>
    <xf numFmtId="0" fontId="0" fillId="0" borderId="9" xfId="0" applyBorder="1"/>
    <xf numFmtId="166" fontId="0" fillId="0" borderId="10" xfId="0" applyNumberFormat="1" applyBorder="1"/>
    <xf numFmtId="0" fontId="6" fillId="0" borderId="9" xfId="0" applyFont="1" applyBorder="1"/>
    <xf numFmtId="0" fontId="0" fillId="0" borderId="0" xfId="0" applyFill="1"/>
    <xf numFmtId="0" fontId="1" fillId="0" borderId="30" xfId="0" applyFont="1" applyBorder="1"/>
    <xf numFmtId="166" fontId="0" fillId="0" borderId="30" xfId="0" applyNumberFormat="1" applyBorder="1"/>
    <xf numFmtId="0" fontId="5" fillId="0" borderId="31" xfId="0" applyFont="1" applyFill="1" applyBorder="1"/>
    <xf numFmtId="166" fontId="6" fillId="0" borderId="27" xfId="0" applyNumberFormat="1" applyFont="1" applyBorder="1"/>
    <xf numFmtId="166" fontId="5" fillId="0" borderId="27" xfId="0" applyNumberFormat="1" applyFont="1" applyBorder="1"/>
    <xf numFmtId="166" fontId="1" fillId="0" borderId="26" xfId="0" applyNumberFormat="1" applyFont="1" applyBorder="1"/>
    <xf numFmtId="0" fontId="5" fillId="0" borderId="15" xfId="0" applyFont="1" applyBorder="1"/>
    <xf numFmtId="166" fontId="1" fillId="0" borderId="33" xfId="0" applyNumberFormat="1" applyFont="1" applyBorder="1"/>
    <xf numFmtId="0" fontId="5" fillId="0" borderId="20" xfId="0" applyFont="1" applyBorder="1"/>
    <xf numFmtId="0" fontId="5" fillId="0" borderId="28" xfId="0" applyFont="1" applyBorder="1"/>
    <xf numFmtId="0" fontId="6" fillId="0" borderId="0" xfId="0" applyFont="1" applyBorder="1"/>
    <xf numFmtId="166" fontId="1" fillId="0" borderId="19" xfId="0" applyNumberFormat="1" applyFont="1" applyBorder="1"/>
    <xf numFmtId="166" fontId="1" fillId="0" borderId="17" xfId="0" applyNumberFormat="1" applyFont="1" applyBorder="1"/>
    <xf numFmtId="0" fontId="5" fillId="0" borderId="9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5" fillId="0" borderId="32" xfId="0" applyFont="1" applyBorder="1"/>
    <xf numFmtId="0" fontId="6" fillId="0" borderId="32" xfId="0" applyFont="1" applyBorder="1"/>
    <xf numFmtId="0" fontId="5" fillId="0" borderId="27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5" fillId="0" borderId="32" xfId="0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166" fontId="1" fillId="0" borderId="12" xfId="0" applyNumberFormat="1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166" fontId="5" fillId="0" borderId="0" xfId="0" applyNumberFormat="1" applyFont="1" applyBorder="1"/>
    <xf numFmtId="0" fontId="5" fillId="0" borderId="10" xfId="0" applyFont="1" applyFill="1" applyBorder="1"/>
    <xf numFmtId="166" fontId="6" fillId="0" borderId="26" xfId="0" applyNumberFormat="1" applyFont="1" applyBorder="1"/>
    <xf numFmtId="166" fontId="5" fillId="0" borderId="26" xfId="0" applyNumberFormat="1" applyFont="1" applyBorder="1"/>
    <xf numFmtId="166" fontId="0" fillId="0" borderId="35" xfId="0" applyNumberFormat="1" applyBorder="1"/>
    <xf numFmtId="166" fontId="0" fillId="0" borderId="26" xfId="0" applyNumberFormat="1" applyBorder="1"/>
    <xf numFmtId="166" fontId="1" fillId="0" borderId="3" xfId="0" applyNumberFormat="1" applyFont="1" applyBorder="1"/>
    <xf numFmtId="168" fontId="8" fillId="0" borderId="27" xfId="3" applyNumberFormat="1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166" fontId="5" fillId="2" borderId="29" xfId="0" applyNumberFormat="1" applyFont="1" applyFill="1" applyBorder="1"/>
    <xf numFmtId="166" fontId="5" fillId="2" borderId="32" xfId="0" applyNumberFormat="1" applyFont="1" applyFill="1" applyBorder="1"/>
    <xf numFmtId="0" fontId="6" fillId="0" borderId="0" xfId="0" applyFont="1" applyFill="1"/>
    <xf numFmtId="166" fontId="5" fillId="2" borderId="32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0" fontId="0" fillId="0" borderId="0" xfId="3" applyNumberFormat="1" applyFont="1"/>
    <xf numFmtId="0" fontId="11" fillId="0" borderId="0" xfId="0" applyFont="1" applyAlignment="1">
      <alignment horizontal="center" wrapText="1"/>
    </xf>
    <xf numFmtId="0" fontId="0" fillId="0" borderId="18" xfId="0" applyBorder="1"/>
    <xf numFmtId="166" fontId="0" fillId="0" borderId="23" xfId="0" applyNumberFormat="1" applyBorder="1"/>
    <xf numFmtId="167" fontId="0" fillId="0" borderId="23" xfId="1" applyNumberFormat="1" applyFont="1" applyBorder="1"/>
    <xf numFmtId="0" fontId="5" fillId="0" borderId="36" xfId="0" applyFont="1" applyBorder="1"/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166" fontId="1" fillId="0" borderId="1" xfId="0" applyNumberFormat="1" applyFont="1" applyBorder="1"/>
    <xf numFmtId="0" fontId="5" fillId="0" borderId="38" xfId="0" applyFont="1" applyBorder="1"/>
    <xf numFmtId="0" fontId="5" fillId="0" borderId="39" xfId="0" applyFont="1" applyBorder="1"/>
    <xf numFmtId="165" fontId="1" fillId="0" borderId="0" xfId="1" applyFont="1"/>
    <xf numFmtId="165" fontId="0" fillId="0" borderId="0" xfId="1" applyFont="1"/>
    <xf numFmtId="165" fontId="0" fillId="7" borderId="0" xfId="1" applyFont="1" applyFill="1"/>
    <xf numFmtId="166" fontId="0" fillId="7" borderId="0" xfId="0" applyNumberFormat="1" applyFill="1"/>
    <xf numFmtId="166" fontId="1" fillId="0" borderId="23" xfId="0" applyNumberFormat="1" applyFont="1" applyBorder="1"/>
    <xf numFmtId="0" fontId="5" fillId="0" borderId="27" xfId="0" applyFont="1" applyBorder="1"/>
    <xf numFmtId="0" fontId="0" fillId="0" borderId="25" xfId="0" applyBorder="1"/>
    <xf numFmtId="166" fontId="0" fillId="0" borderId="25" xfId="0" applyNumberFormat="1" applyBorder="1"/>
    <xf numFmtId="167" fontId="0" fillId="0" borderId="25" xfId="1" applyNumberFormat="1" applyFont="1" applyBorder="1"/>
    <xf numFmtId="166" fontId="1" fillId="0" borderId="25" xfId="0" applyNumberFormat="1" applyFont="1" applyBorder="1"/>
    <xf numFmtId="0" fontId="6" fillId="0" borderId="40" xfId="0" applyFont="1" applyBorder="1"/>
    <xf numFmtId="166" fontId="5" fillId="2" borderId="27" xfId="0" applyNumberFormat="1" applyFont="1" applyFill="1" applyBorder="1"/>
    <xf numFmtId="0" fontId="0" fillId="7" borderId="23" xfId="0" applyFill="1" applyBorder="1"/>
    <xf numFmtId="0" fontId="0" fillId="7" borderId="1" xfId="0" applyFill="1" applyBorder="1"/>
    <xf numFmtId="0" fontId="0" fillId="8" borderId="1" xfId="0" applyFill="1" applyBorder="1"/>
    <xf numFmtId="0" fontId="0" fillId="8" borderId="25" xfId="0" applyFill="1" applyBorder="1"/>
    <xf numFmtId="166" fontId="0" fillId="8" borderId="0" xfId="0" applyNumberFormat="1" applyFill="1"/>
    <xf numFmtId="165" fontId="0" fillId="8" borderId="0" xfId="1" applyFont="1" applyFill="1"/>
    <xf numFmtId="0" fontId="5" fillId="2" borderId="9" xfId="0" applyFont="1" applyFill="1" applyBorder="1"/>
    <xf numFmtId="0" fontId="5" fillId="2" borderId="10" xfId="0" applyFont="1" applyFill="1" applyBorder="1"/>
    <xf numFmtId="166" fontId="5" fillId="2" borderId="10" xfId="0" applyNumberFormat="1" applyFont="1" applyFill="1" applyBorder="1"/>
    <xf numFmtId="167" fontId="5" fillId="2" borderId="10" xfId="1" applyNumberFormat="1" applyFont="1" applyFill="1" applyBorder="1"/>
    <xf numFmtId="166" fontId="5" fillId="2" borderId="15" xfId="0" applyNumberFormat="1" applyFont="1" applyFill="1" applyBorder="1"/>
    <xf numFmtId="165" fontId="5" fillId="2" borderId="0" xfId="1" applyFont="1" applyFill="1"/>
    <xf numFmtId="0" fontId="5" fillId="0" borderId="0" xfId="0" applyFont="1"/>
    <xf numFmtId="0" fontId="5" fillId="2" borderId="7" xfId="0" applyFont="1" applyFill="1" applyBorder="1"/>
    <xf numFmtId="0" fontId="5" fillId="2" borderId="8" xfId="0" applyFont="1" applyFill="1" applyBorder="1"/>
    <xf numFmtId="166" fontId="5" fillId="2" borderId="8" xfId="0" applyNumberFormat="1" applyFont="1" applyFill="1" applyBorder="1"/>
    <xf numFmtId="167" fontId="5" fillId="2" borderId="8" xfId="1" applyNumberFormat="1" applyFont="1" applyFill="1" applyBorder="1"/>
    <xf numFmtId="166" fontId="5" fillId="2" borderId="24" xfId="0" applyNumberFormat="1" applyFont="1" applyFill="1" applyBorder="1"/>
    <xf numFmtId="0" fontId="5" fillId="2" borderId="25" xfId="0" applyFont="1" applyFill="1" applyBorder="1"/>
    <xf numFmtId="166" fontId="5" fillId="2" borderId="11" xfId="0" applyNumberFormat="1" applyFont="1" applyFill="1" applyBorder="1"/>
    <xf numFmtId="0" fontId="5" fillId="2" borderId="8" xfId="0" applyFont="1" applyFill="1" applyBorder="1" applyAlignment="1">
      <alignment vertical="center"/>
    </xf>
    <xf numFmtId="166" fontId="5" fillId="2" borderId="8" xfId="0" applyNumberFormat="1" applyFont="1" applyFill="1" applyBorder="1" applyAlignment="1">
      <alignment vertical="center"/>
    </xf>
    <xf numFmtId="166" fontId="5" fillId="2" borderId="1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21" xfId="0" applyFont="1" applyFill="1" applyBorder="1"/>
    <xf numFmtId="0" fontId="5" fillId="2" borderId="11" xfId="0" applyFont="1" applyFill="1" applyBorder="1"/>
    <xf numFmtId="10" fontId="5" fillId="2" borderId="7" xfId="0" applyNumberFormat="1" applyFont="1" applyFill="1" applyBorder="1"/>
    <xf numFmtId="166" fontId="5" fillId="2" borderId="22" xfId="0" applyNumberFormat="1" applyFont="1" applyFill="1" applyBorder="1"/>
    <xf numFmtId="166" fontId="5" fillId="7" borderId="0" xfId="0" applyNumberFormat="1" applyFont="1" applyFill="1"/>
    <xf numFmtId="0" fontId="0" fillId="4" borderId="3" xfId="0" applyFill="1" applyBorder="1"/>
    <xf numFmtId="0" fontId="0" fillId="4" borderId="23" xfId="0" applyFill="1" applyBorder="1"/>
    <xf numFmtId="0" fontId="0" fillId="4" borderId="1" xfId="0" applyFill="1" applyBorder="1"/>
    <xf numFmtId="0" fontId="0" fillId="4" borderId="25" xfId="0" applyFill="1" applyBorder="1"/>
    <xf numFmtId="166" fontId="0" fillId="4" borderId="23" xfId="0" applyNumberFormat="1" applyFill="1" applyBorder="1"/>
    <xf numFmtId="166" fontId="0" fillId="4" borderId="1" xfId="0" applyNumberFormat="1" applyFill="1" applyBorder="1"/>
    <xf numFmtId="0" fontId="12" fillId="3" borderId="1" xfId="0" applyFont="1" applyFill="1" applyBorder="1"/>
    <xf numFmtId="0" fontId="6" fillId="4" borderId="3" xfId="0" applyFont="1" applyFill="1" applyBorder="1"/>
    <xf numFmtId="0" fontId="0" fillId="4" borderId="3" xfId="0" applyFill="1" applyBorder="1" applyAlignment="1">
      <alignment vertical="center"/>
    </xf>
    <xf numFmtId="166" fontId="0" fillId="4" borderId="3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6" fontId="0" fillId="4" borderId="1" xfId="0" applyNumberFormat="1" applyFill="1" applyBorder="1" applyAlignment="1">
      <alignment vertical="center"/>
    </xf>
    <xf numFmtId="166" fontId="0" fillId="4" borderId="3" xfId="0" applyNumberFormat="1" applyFill="1" applyBorder="1"/>
    <xf numFmtId="0" fontId="6" fillId="4" borderId="1" xfId="0" applyFont="1" applyFill="1" applyBorder="1"/>
    <xf numFmtId="166" fontId="5" fillId="2" borderId="7" xfId="0" applyNumberFormat="1" applyFont="1" applyFill="1" applyBorder="1"/>
    <xf numFmtId="0" fontId="6" fillId="4" borderId="19" xfId="0" applyFont="1" applyFill="1" applyBorder="1"/>
    <xf numFmtId="166" fontId="0" fillId="4" borderId="2" xfId="0" applyNumberFormat="1" applyFill="1" applyBorder="1"/>
    <xf numFmtId="0" fontId="0" fillId="4" borderId="13" xfId="0" applyFill="1" applyBorder="1"/>
    <xf numFmtId="10" fontId="0" fillId="4" borderId="2" xfId="0" applyNumberFormat="1" applyFill="1" applyBorder="1"/>
    <xf numFmtId="166" fontId="0" fillId="4" borderId="5" xfId="0" applyNumberFormat="1" applyFill="1" applyBorder="1"/>
    <xf numFmtId="0" fontId="0" fillId="4" borderId="12" xfId="0" applyFill="1" applyBorder="1"/>
    <xf numFmtId="10" fontId="0" fillId="4" borderId="5" xfId="0" applyNumberFormat="1" applyFill="1" applyBorder="1"/>
    <xf numFmtId="0" fontId="0" fillId="4" borderId="17" xfId="0" applyFill="1" applyBorder="1"/>
    <xf numFmtId="0" fontId="0" fillId="7" borderId="3" xfId="0" applyFill="1" applyBorder="1"/>
    <xf numFmtId="0" fontId="0" fillId="0" borderId="42" xfId="0" applyBorder="1"/>
    <xf numFmtId="0" fontId="6" fillId="0" borderId="30" xfId="0" applyFont="1" applyBorder="1"/>
    <xf numFmtId="0" fontId="0" fillId="0" borderId="0" xfId="0" applyBorder="1" applyAlignment="1">
      <alignment horizontal="center"/>
    </xf>
    <xf numFmtId="2" fontId="1" fillId="0" borderId="0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69" fontId="5" fillId="0" borderId="0" xfId="0" applyNumberFormat="1" applyFont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4" borderId="17" xfId="0" applyFont="1" applyFill="1" applyBorder="1"/>
    <xf numFmtId="0" fontId="5" fillId="0" borderId="22" xfId="0" applyFont="1" applyFill="1" applyBorder="1"/>
    <xf numFmtId="0" fontId="5" fillId="0" borderId="43" xfId="0" applyFont="1" applyFill="1" applyBorder="1"/>
    <xf numFmtId="166" fontId="1" fillId="0" borderId="43" xfId="0" applyNumberFormat="1" applyFont="1" applyBorder="1"/>
    <xf numFmtId="166" fontId="1" fillId="0" borderId="44" xfId="0" applyNumberFormat="1" applyFont="1" applyBorder="1"/>
    <xf numFmtId="166" fontId="1" fillId="0" borderId="0" xfId="0" applyNumberFormat="1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64" fontId="0" fillId="6" borderId="1" xfId="0" applyNumberFormat="1" applyFill="1" applyBorder="1" applyProtection="1">
      <protection hidden="1"/>
    </xf>
    <xf numFmtId="0" fontId="6" fillId="0" borderId="1" xfId="0" applyFont="1" applyBorder="1" applyAlignment="1" applyProtection="1">
      <alignment wrapText="1"/>
      <protection hidden="1"/>
    </xf>
    <xf numFmtId="164" fontId="11" fillId="0" borderId="0" xfId="0" applyNumberFormat="1" applyFont="1" applyProtection="1">
      <protection hidden="1"/>
    </xf>
    <xf numFmtId="0" fontId="0" fillId="0" borderId="1" xfId="0" applyBorder="1" applyAlignment="1" applyProtection="1">
      <alignment wrapText="1"/>
      <protection hidden="1"/>
    </xf>
    <xf numFmtId="169" fontId="0" fillId="0" borderId="0" xfId="0" applyNumberFormat="1" applyProtection="1">
      <protection hidden="1"/>
    </xf>
    <xf numFmtId="0" fontId="0" fillId="0" borderId="1" xfId="0" applyFill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6" fillId="3" borderId="17" xfId="0" applyFont="1" applyFill="1" applyBorder="1" applyAlignment="1">
      <alignment horizontal="left" vertical="center"/>
    </xf>
    <xf numFmtId="0" fontId="6" fillId="3" borderId="41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41" xfId="0" applyFont="1" applyFill="1" applyBorder="1" applyAlignment="1">
      <alignment horizontal="left" vertical="center"/>
    </xf>
    <xf numFmtId="0" fontId="6" fillId="4" borderId="32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" fillId="0" borderId="9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3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</cellXfs>
  <cellStyles count="4">
    <cellStyle name="Migliaia" xfId="1" builtinId="3"/>
    <cellStyle name="Normale" xfId="0" builtinId="0"/>
    <cellStyle name="Normale 2" xfId="2" xr:uid="{00000000-0005-0000-0000-000002000000}"/>
    <cellStyle name="Percentuale" xfId="3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5</xdr:row>
      <xdr:rowOff>38100</xdr:rowOff>
    </xdr:from>
    <xdr:to>
      <xdr:col>2</xdr:col>
      <xdr:colOff>762000</xdr:colOff>
      <xdr:row>5</xdr:row>
      <xdr:rowOff>180975</xdr:rowOff>
    </xdr:to>
    <xdr:sp macro="" textlink="">
      <xdr:nvSpPr>
        <xdr:cNvPr id="2" name="Freccia in gi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38450" y="847725"/>
          <a:ext cx="171450" cy="1428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561975</xdr:colOff>
      <xdr:row>34</xdr:row>
      <xdr:rowOff>28575</xdr:rowOff>
    </xdr:from>
    <xdr:to>
      <xdr:col>2</xdr:col>
      <xdr:colOff>733425</xdr:colOff>
      <xdr:row>34</xdr:row>
      <xdr:rowOff>171450</xdr:rowOff>
    </xdr:to>
    <xdr:sp macro="" textlink="">
      <xdr:nvSpPr>
        <xdr:cNvPr id="4" name="Freccia in gi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09875" y="5772150"/>
          <a:ext cx="171450" cy="1428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590550</xdr:colOff>
      <xdr:row>34</xdr:row>
      <xdr:rowOff>38100</xdr:rowOff>
    </xdr:from>
    <xdr:to>
      <xdr:col>2</xdr:col>
      <xdr:colOff>762000</xdr:colOff>
      <xdr:row>34</xdr:row>
      <xdr:rowOff>180975</xdr:rowOff>
    </xdr:to>
    <xdr:sp macro="" textlink="">
      <xdr:nvSpPr>
        <xdr:cNvPr id="5" name="Freccia in gi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95650" y="1009650"/>
          <a:ext cx="171450" cy="1428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2:O65"/>
  <sheetViews>
    <sheetView tabSelected="1" topLeftCell="A28" zoomScale="70" zoomScaleNormal="70" workbookViewId="0">
      <selection activeCell="H48" sqref="H48"/>
    </sheetView>
  </sheetViews>
  <sheetFormatPr defaultColWidth="11" defaultRowHeight="12.75" x14ac:dyDescent="0.2"/>
  <cols>
    <col min="1" max="1" width="24.375" customWidth="1"/>
    <col min="2" max="2" width="17.75" bestFit="1" customWidth="1"/>
    <col min="3" max="3" width="21.5" customWidth="1"/>
    <col min="4" max="4" width="13.125" customWidth="1"/>
    <col min="5" max="5" width="23.25" bestFit="1" customWidth="1"/>
    <col min="6" max="6" width="18.625" bestFit="1" customWidth="1"/>
    <col min="7" max="8" width="12.75" customWidth="1"/>
    <col min="9" max="9" width="14.625" bestFit="1" customWidth="1"/>
    <col min="10" max="10" width="14.625" customWidth="1"/>
    <col min="11" max="11" width="16.875" customWidth="1"/>
    <col min="12" max="12" width="18.125" bestFit="1" customWidth="1"/>
    <col min="13" max="13" width="13.25" customWidth="1"/>
    <col min="14" max="14" width="8.75" customWidth="1"/>
    <col min="15" max="15" width="13.875" bestFit="1" customWidth="1"/>
  </cols>
  <sheetData>
    <row r="2" spans="1:15" x14ac:dyDescent="0.2">
      <c r="B2" s="165" t="s">
        <v>54</v>
      </c>
      <c r="C2" s="208" t="s">
        <v>55</v>
      </c>
      <c r="D2" s="209"/>
      <c r="E2" s="209"/>
      <c r="F2" s="210"/>
    </row>
    <row r="3" spans="1:15" x14ac:dyDescent="0.2">
      <c r="B3" s="65"/>
      <c r="C3" s="208" t="s">
        <v>56</v>
      </c>
      <c r="D3" s="209"/>
      <c r="E3" s="209"/>
      <c r="F3" s="210"/>
    </row>
    <row r="4" spans="1:15" x14ac:dyDescent="0.2">
      <c r="C4" s="211" t="s">
        <v>76</v>
      </c>
      <c r="D4" s="212"/>
      <c r="E4" s="212"/>
      <c r="F4" s="213"/>
    </row>
    <row r="5" spans="1:15" ht="25.5" x14ac:dyDescent="0.2">
      <c r="C5" s="107" t="s">
        <v>63</v>
      </c>
    </row>
    <row r="6" spans="1:15" ht="15.75" thickBot="1" x14ac:dyDescent="0.25">
      <c r="A6" s="219" t="s">
        <v>86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1:15" s="1" customFormat="1" ht="13.5" thickBot="1" x14ac:dyDescent="0.25">
      <c r="A7" s="10" t="s">
        <v>43</v>
      </c>
      <c r="B7" s="66" t="s">
        <v>2</v>
      </c>
      <c r="C7" s="47" t="s">
        <v>17</v>
      </c>
      <c r="D7" s="10" t="s">
        <v>1</v>
      </c>
      <c r="E7" s="11" t="s">
        <v>3</v>
      </c>
      <c r="F7" s="11" t="s">
        <v>35</v>
      </c>
      <c r="G7" s="11" t="s">
        <v>18</v>
      </c>
      <c r="H7" s="11" t="s">
        <v>19</v>
      </c>
      <c r="I7" s="11" t="s">
        <v>20</v>
      </c>
      <c r="J7" s="66" t="s">
        <v>21</v>
      </c>
      <c r="K7" s="61" t="s">
        <v>27</v>
      </c>
      <c r="L7" s="123" t="s">
        <v>44</v>
      </c>
      <c r="M7" s="118"/>
    </row>
    <row r="8" spans="1:15" x14ac:dyDescent="0.2">
      <c r="A8" s="58" t="s">
        <v>41</v>
      </c>
      <c r="B8" s="160" t="s">
        <v>77</v>
      </c>
      <c r="C8" s="130" t="s">
        <v>64</v>
      </c>
      <c r="D8" s="58">
        <v>1</v>
      </c>
      <c r="E8" s="163"/>
      <c r="F8" s="110">
        <v>210</v>
      </c>
      <c r="G8" s="159"/>
      <c r="H8" s="159"/>
      <c r="I8" s="109">
        <f t="shared" ref="I8:J13" si="0">$D8*($E8/$F8)*G8</f>
        <v>0</v>
      </c>
      <c r="J8" s="109">
        <f t="shared" si="0"/>
        <v>0</v>
      </c>
      <c r="K8" s="122">
        <f t="shared" ref="K8:K29" si="1">SUM(I8:J8)</f>
        <v>0</v>
      </c>
      <c r="L8" s="113"/>
      <c r="M8" s="119"/>
    </row>
    <row r="9" spans="1:15" x14ac:dyDescent="0.2">
      <c r="A9" s="58" t="s">
        <v>41</v>
      </c>
      <c r="B9" s="160" t="s">
        <v>78</v>
      </c>
      <c r="C9" s="131" t="s">
        <v>64</v>
      </c>
      <c r="D9" s="58">
        <v>1</v>
      </c>
      <c r="E9" s="163"/>
      <c r="F9" s="57">
        <v>210</v>
      </c>
      <c r="G9" s="160"/>
      <c r="H9" s="160"/>
      <c r="I9" s="3">
        <f t="shared" si="0"/>
        <v>0</v>
      </c>
      <c r="J9" s="3">
        <f t="shared" si="0"/>
        <v>0</v>
      </c>
      <c r="K9" s="115">
        <f t="shared" si="1"/>
        <v>0</v>
      </c>
      <c r="L9" s="113"/>
      <c r="M9" s="119"/>
    </row>
    <row r="10" spans="1:15" x14ac:dyDescent="0.2">
      <c r="A10" s="58" t="s">
        <v>41</v>
      </c>
      <c r="B10" s="160" t="s">
        <v>79</v>
      </c>
      <c r="C10" s="131" t="s">
        <v>64</v>
      </c>
      <c r="D10" s="58">
        <v>1</v>
      </c>
      <c r="E10" s="163"/>
      <c r="F10" s="57">
        <v>210</v>
      </c>
      <c r="G10" s="160"/>
      <c r="H10" s="160"/>
      <c r="I10" s="3">
        <f t="shared" si="0"/>
        <v>0</v>
      </c>
      <c r="J10" s="3">
        <f t="shared" si="0"/>
        <v>0</v>
      </c>
      <c r="K10" s="115">
        <f t="shared" si="1"/>
        <v>0</v>
      </c>
      <c r="L10" s="113"/>
      <c r="M10" s="119"/>
    </row>
    <row r="11" spans="1:15" x14ac:dyDescent="0.2">
      <c r="A11" s="58" t="s">
        <v>41</v>
      </c>
      <c r="B11" s="160"/>
      <c r="C11" s="131" t="s">
        <v>64</v>
      </c>
      <c r="D11" s="58">
        <v>1</v>
      </c>
      <c r="E11" s="163"/>
      <c r="F11" s="57">
        <v>210</v>
      </c>
      <c r="G11" s="160"/>
      <c r="H11" s="160"/>
      <c r="I11" s="3">
        <f t="shared" si="0"/>
        <v>0</v>
      </c>
      <c r="J11" s="3">
        <f t="shared" si="0"/>
        <v>0</v>
      </c>
      <c r="K11" s="115">
        <f t="shared" si="1"/>
        <v>0</v>
      </c>
      <c r="L11" s="113"/>
      <c r="M11" s="120">
        <f>SUM(K8:K11)</f>
        <v>0</v>
      </c>
      <c r="N11" t="s">
        <v>66</v>
      </c>
    </row>
    <row r="12" spans="1:15" x14ac:dyDescent="0.2">
      <c r="A12" s="2" t="s">
        <v>41</v>
      </c>
      <c r="B12" s="161" t="s">
        <v>80</v>
      </c>
      <c r="C12" s="132" t="s">
        <v>65</v>
      </c>
      <c r="D12" s="2">
        <v>1</v>
      </c>
      <c r="E12" s="164"/>
      <c r="F12" s="57">
        <v>210</v>
      </c>
      <c r="G12" s="161"/>
      <c r="H12" s="161"/>
      <c r="I12" s="3">
        <f t="shared" si="0"/>
        <v>0</v>
      </c>
      <c r="J12" s="3">
        <f t="shared" si="0"/>
        <v>0</v>
      </c>
      <c r="K12" s="115">
        <f t="shared" si="1"/>
        <v>0</v>
      </c>
      <c r="L12" s="114"/>
      <c r="M12" s="119"/>
    </row>
    <row r="13" spans="1:15" ht="13.5" thickBot="1" x14ac:dyDescent="0.25">
      <c r="A13" s="124" t="s">
        <v>41</v>
      </c>
      <c r="B13" s="162"/>
      <c r="C13" s="133" t="s">
        <v>65</v>
      </c>
      <c r="D13" s="124">
        <v>1</v>
      </c>
      <c r="E13" s="164"/>
      <c r="F13" s="126">
        <v>210</v>
      </c>
      <c r="G13" s="162"/>
      <c r="H13" s="162"/>
      <c r="I13" s="125">
        <f t="shared" si="0"/>
        <v>0</v>
      </c>
      <c r="J13" s="125">
        <f t="shared" si="0"/>
        <v>0</v>
      </c>
      <c r="K13" s="127">
        <f t="shared" si="1"/>
        <v>0</v>
      </c>
      <c r="L13" s="128"/>
      <c r="M13" s="135">
        <f>SUM(K12:K13)</f>
        <v>0</v>
      </c>
      <c r="N13" t="s">
        <v>67</v>
      </c>
    </row>
    <row r="14" spans="1:15" s="142" customFormat="1" ht="13.5" thickBot="1" x14ac:dyDescent="0.25">
      <c r="A14" s="136" t="s">
        <v>71</v>
      </c>
      <c r="B14" s="137"/>
      <c r="C14" s="137"/>
      <c r="D14" s="137"/>
      <c r="E14" s="138"/>
      <c r="F14" s="139"/>
      <c r="G14" s="137"/>
      <c r="H14" s="137"/>
      <c r="I14" s="138">
        <f>SUM(I8:I13)</f>
        <v>0</v>
      </c>
      <c r="J14" s="138">
        <f>SUM(J8:J13)</f>
        <v>0</v>
      </c>
      <c r="K14" s="140">
        <f t="shared" si="1"/>
        <v>0</v>
      </c>
      <c r="L14" s="129">
        <f>K14</f>
        <v>0</v>
      </c>
      <c r="M14" s="141">
        <f>SUM(M8:M13)</f>
        <v>0</v>
      </c>
      <c r="O14" s="188"/>
    </row>
    <row r="15" spans="1:15" x14ac:dyDescent="0.2">
      <c r="A15" s="58" t="s">
        <v>36</v>
      </c>
      <c r="B15" s="160"/>
      <c r="C15" s="130" t="s">
        <v>64</v>
      </c>
      <c r="D15" s="58">
        <v>1</v>
      </c>
      <c r="E15" s="163"/>
      <c r="F15" s="110">
        <v>210</v>
      </c>
      <c r="G15" s="160"/>
      <c r="H15" s="160"/>
      <c r="I15" s="109">
        <f t="shared" ref="I15:J20" si="2">$D15*($E15/$F15)*G15</f>
        <v>0</v>
      </c>
      <c r="J15" s="109">
        <f t="shared" si="2"/>
        <v>0</v>
      </c>
      <c r="K15" s="122">
        <f t="shared" si="1"/>
        <v>0</v>
      </c>
      <c r="L15" s="116"/>
    </row>
    <row r="16" spans="1:15" x14ac:dyDescent="0.2">
      <c r="A16" s="58" t="s">
        <v>36</v>
      </c>
      <c r="B16" s="160"/>
      <c r="C16" s="131" t="s">
        <v>64</v>
      </c>
      <c r="D16" s="2">
        <v>1</v>
      </c>
      <c r="E16" s="163"/>
      <c r="F16" s="57">
        <v>210</v>
      </c>
      <c r="G16" s="160"/>
      <c r="H16" s="160"/>
      <c r="I16" s="109">
        <f t="shared" si="2"/>
        <v>0</v>
      </c>
      <c r="J16" s="109">
        <f t="shared" si="2"/>
        <v>0</v>
      </c>
      <c r="K16" s="115">
        <f t="shared" si="1"/>
        <v>0</v>
      </c>
      <c r="L16" s="116"/>
    </row>
    <row r="17" spans="1:14" x14ac:dyDescent="0.2">
      <c r="A17" s="58" t="s">
        <v>36</v>
      </c>
      <c r="B17" s="160"/>
      <c r="C17" s="131" t="s">
        <v>64</v>
      </c>
      <c r="D17" s="2">
        <v>1</v>
      </c>
      <c r="E17" s="163"/>
      <c r="F17" s="57">
        <v>210</v>
      </c>
      <c r="G17" s="160"/>
      <c r="H17" s="160"/>
      <c r="I17" s="109">
        <f t="shared" si="2"/>
        <v>0</v>
      </c>
      <c r="J17" s="109">
        <f t="shared" si="2"/>
        <v>0</v>
      </c>
      <c r="K17" s="115">
        <f t="shared" si="1"/>
        <v>0</v>
      </c>
      <c r="L17" s="116"/>
    </row>
    <row r="18" spans="1:14" x14ac:dyDescent="0.2">
      <c r="A18" s="58" t="s">
        <v>36</v>
      </c>
      <c r="B18" s="160"/>
      <c r="C18" s="131" t="s">
        <v>64</v>
      </c>
      <c r="D18" s="2">
        <v>1</v>
      </c>
      <c r="E18" s="163"/>
      <c r="F18" s="57">
        <v>210</v>
      </c>
      <c r="G18" s="160"/>
      <c r="H18" s="160"/>
      <c r="I18" s="109">
        <f t="shared" si="2"/>
        <v>0</v>
      </c>
      <c r="J18" s="109">
        <f t="shared" si="2"/>
        <v>0</v>
      </c>
      <c r="K18" s="115">
        <f t="shared" si="1"/>
        <v>0</v>
      </c>
      <c r="L18" s="116"/>
      <c r="M18" s="121">
        <f>SUM(K15:K18)</f>
        <v>0</v>
      </c>
      <c r="N18" t="s">
        <v>66</v>
      </c>
    </row>
    <row r="19" spans="1:14" x14ac:dyDescent="0.2">
      <c r="A19" s="2" t="s">
        <v>36</v>
      </c>
      <c r="B19" s="161"/>
      <c r="C19" s="132" t="s">
        <v>65</v>
      </c>
      <c r="D19" s="2">
        <v>1</v>
      </c>
      <c r="E19" s="164"/>
      <c r="F19" s="57">
        <v>210</v>
      </c>
      <c r="G19" s="161"/>
      <c r="H19" s="161"/>
      <c r="I19" s="3">
        <f t="shared" si="2"/>
        <v>0</v>
      </c>
      <c r="J19" s="3">
        <f t="shared" si="2"/>
        <v>0</v>
      </c>
      <c r="K19" s="115">
        <f t="shared" si="1"/>
        <v>0</v>
      </c>
      <c r="L19" s="117"/>
    </row>
    <row r="20" spans="1:14" x14ac:dyDescent="0.2">
      <c r="A20" s="124" t="s">
        <v>36</v>
      </c>
      <c r="B20" s="161"/>
      <c r="C20" s="132" t="s">
        <v>65</v>
      </c>
      <c r="D20" s="2">
        <v>1</v>
      </c>
      <c r="E20" s="164"/>
      <c r="F20" s="57">
        <v>210</v>
      </c>
      <c r="G20" s="161"/>
      <c r="H20" s="161"/>
      <c r="I20" s="3">
        <f t="shared" si="2"/>
        <v>0</v>
      </c>
      <c r="J20" s="3">
        <f t="shared" si="2"/>
        <v>0</v>
      </c>
      <c r="K20" s="115">
        <f t="shared" si="1"/>
        <v>0</v>
      </c>
      <c r="L20" s="117"/>
      <c r="M20" s="134">
        <f>SUM(K19:K20)</f>
        <v>0</v>
      </c>
      <c r="N20" t="s">
        <v>67</v>
      </c>
    </row>
    <row r="21" spans="1:14" s="142" customFormat="1" ht="13.5" thickBot="1" x14ac:dyDescent="0.25">
      <c r="A21" s="143" t="s">
        <v>72</v>
      </c>
      <c r="B21" s="144"/>
      <c r="C21" s="144"/>
      <c r="D21" s="144"/>
      <c r="E21" s="145"/>
      <c r="F21" s="146"/>
      <c r="G21" s="144"/>
      <c r="H21" s="144"/>
      <c r="I21" s="145">
        <f>SUM(I15:I20)</f>
        <v>0</v>
      </c>
      <c r="J21" s="145">
        <f>SUM(J15:J20)</f>
        <v>0</v>
      </c>
      <c r="K21" s="147">
        <f t="shared" si="1"/>
        <v>0</v>
      </c>
      <c r="L21" s="101">
        <f>K21</f>
        <v>0</v>
      </c>
      <c r="M21" s="141">
        <f>SUM(M15:M20)</f>
        <v>0</v>
      </c>
    </row>
    <row r="22" spans="1:14" x14ac:dyDescent="0.2">
      <c r="A22" s="4" t="s">
        <v>37</v>
      </c>
      <c r="B22" s="5"/>
      <c r="C22" s="5"/>
      <c r="D22" s="5">
        <v>1</v>
      </c>
      <c r="E22" s="6"/>
      <c r="F22" s="56">
        <v>210</v>
      </c>
      <c r="G22" s="5"/>
      <c r="H22" s="5"/>
      <c r="I22" s="6">
        <f t="shared" ref="I22:J24" si="3">$D22*($E22/$F22)*G22</f>
        <v>0</v>
      </c>
      <c r="J22" s="6">
        <f t="shared" si="3"/>
        <v>0</v>
      </c>
      <c r="K22" s="73">
        <f t="shared" si="1"/>
        <v>0</v>
      </c>
      <c r="L22" s="74"/>
    </row>
    <row r="23" spans="1:14" x14ac:dyDescent="0.2">
      <c r="A23" s="8" t="s">
        <v>37</v>
      </c>
      <c r="B23" s="2"/>
      <c r="C23" s="2"/>
      <c r="D23" s="2">
        <v>1</v>
      </c>
      <c r="E23" s="3"/>
      <c r="F23" s="57">
        <v>210</v>
      </c>
      <c r="G23" s="2"/>
      <c r="H23" s="2"/>
      <c r="I23" s="3">
        <f t="shared" si="3"/>
        <v>0</v>
      </c>
      <c r="J23" s="3">
        <f t="shared" si="3"/>
        <v>0</v>
      </c>
      <c r="K23" s="54">
        <f t="shared" si="1"/>
        <v>0</v>
      </c>
      <c r="L23" s="75"/>
    </row>
    <row r="24" spans="1:14" x14ac:dyDescent="0.2">
      <c r="A24" s="8" t="s">
        <v>37</v>
      </c>
      <c r="B24" s="2"/>
      <c r="C24" s="2"/>
      <c r="D24" s="2">
        <v>1</v>
      </c>
      <c r="E24" s="3"/>
      <c r="F24" s="57">
        <v>210</v>
      </c>
      <c r="G24" s="2"/>
      <c r="H24" s="2"/>
      <c r="I24" s="3">
        <f t="shared" si="3"/>
        <v>0</v>
      </c>
      <c r="J24" s="3">
        <f t="shared" si="3"/>
        <v>0</v>
      </c>
      <c r="K24" s="54">
        <f t="shared" si="1"/>
        <v>0</v>
      </c>
      <c r="L24" s="75"/>
    </row>
    <row r="25" spans="1:14" s="142" customFormat="1" ht="13.5" thickBot="1" x14ac:dyDescent="0.25">
      <c r="A25" s="143" t="s">
        <v>73</v>
      </c>
      <c r="B25" s="144"/>
      <c r="C25" s="144"/>
      <c r="D25" s="144"/>
      <c r="E25" s="145"/>
      <c r="F25" s="146"/>
      <c r="G25" s="144"/>
      <c r="H25" s="144"/>
      <c r="I25" s="145">
        <f>SUM(I22:I24)</f>
        <v>0</v>
      </c>
      <c r="J25" s="145">
        <f t="shared" ref="J25" si="4">SUM(J22:J24)</f>
        <v>0</v>
      </c>
      <c r="K25" s="147">
        <f t="shared" si="1"/>
        <v>0</v>
      </c>
      <c r="L25" s="101">
        <f>K25</f>
        <v>0</v>
      </c>
    </row>
    <row r="26" spans="1:14" x14ac:dyDescent="0.2">
      <c r="A26" s="4" t="s">
        <v>42</v>
      </c>
      <c r="B26" s="5"/>
      <c r="C26" s="5"/>
      <c r="D26" s="5">
        <v>1</v>
      </c>
      <c r="E26" s="6"/>
      <c r="F26" s="56">
        <v>210</v>
      </c>
      <c r="G26" s="5"/>
      <c r="H26" s="5"/>
      <c r="I26" s="6">
        <f t="shared" ref="I26:J28" si="5">$D26*($E26/$F26)*G26</f>
        <v>0</v>
      </c>
      <c r="J26" s="6">
        <f t="shared" si="5"/>
        <v>0</v>
      </c>
      <c r="K26" s="73">
        <f t="shared" si="1"/>
        <v>0</v>
      </c>
      <c r="L26" s="74"/>
    </row>
    <row r="27" spans="1:14" x14ac:dyDescent="0.2">
      <c r="A27" s="8" t="s">
        <v>42</v>
      </c>
      <c r="B27" s="2"/>
      <c r="C27" s="2"/>
      <c r="D27" s="2">
        <v>1</v>
      </c>
      <c r="E27" s="3"/>
      <c r="F27" s="57">
        <v>210</v>
      </c>
      <c r="G27" s="2"/>
      <c r="H27" s="2"/>
      <c r="I27" s="3">
        <f t="shared" si="5"/>
        <v>0</v>
      </c>
      <c r="J27" s="3">
        <f t="shared" si="5"/>
        <v>0</v>
      </c>
      <c r="K27" s="54">
        <f t="shared" si="1"/>
        <v>0</v>
      </c>
      <c r="L27" s="75"/>
    </row>
    <row r="28" spans="1:14" x14ac:dyDescent="0.2">
      <c r="A28" s="8" t="s">
        <v>42</v>
      </c>
      <c r="B28" s="2"/>
      <c r="C28" s="2"/>
      <c r="D28" s="2">
        <v>1</v>
      </c>
      <c r="E28" s="3"/>
      <c r="F28" s="57">
        <v>210</v>
      </c>
      <c r="G28" s="2"/>
      <c r="H28" s="2"/>
      <c r="I28" s="3">
        <f t="shared" si="5"/>
        <v>0</v>
      </c>
      <c r="J28" s="3">
        <f t="shared" si="5"/>
        <v>0</v>
      </c>
      <c r="K28" s="54">
        <f t="shared" si="1"/>
        <v>0</v>
      </c>
      <c r="L28" s="75"/>
    </row>
    <row r="29" spans="1:14" s="142" customFormat="1" ht="13.5" thickBot="1" x14ac:dyDescent="0.25">
      <c r="A29" s="143" t="s">
        <v>74</v>
      </c>
      <c r="B29" s="144"/>
      <c r="C29" s="144"/>
      <c r="D29" s="144"/>
      <c r="E29" s="145"/>
      <c r="F29" s="146"/>
      <c r="G29" s="148"/>
      <c r="H29" s="148"/>
      <c r="I29" s="145">
        <f>SUM(I26:I28)</f>
        <v>0</v>
      </c>
      <c r="J29" s="145">
        <f t="shared" ref="J29" si="6">SUM(J26:J28)</f>
        <v>0</v>
      </c>
      <c r="K29" s="147">
        <f t="shared" si="1"/>
        <v>0</v>
      </c>
      <c r="L29" s="101">
        <f>K29</f>
        <v>0</v>
      </c>
    </row>
    <row r="30" spans="1:14" ht="13.5" thickBot="1" x14ac:dyDescent="0.25">
      <c r="G30" s="217" t="s">
        <v>24</v>
      </c>
      <c r="H30" s="218"/>
      <c r="I30" s="53">
        <f>I14+I21+I25+I29</f>
        <v>0</v>
      </c>
      <c r="J30" s="53">
        <f t="shared" ref="J30" si="7">J14+J21+J25+J29</f>
        <v>0</v>
      </c>
      <c r="K30" s="53">
        <f>K14+K21+K25+K29</f>
        <v>0</v>
      </c>
      <c r="L30" s="76"/>
    </row>
    <row r="31" spans="1:14" ht="13.5" thickBot="1" x14ac:dyDescent="0.25"/>
    <row r="32" spans="1:14" ht="87" customHeight="1" thickBot="1" x14ac:dyDescent="0.25">
      <c r="A32" s="214" t="s">
        <v>47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6"/>
    </row>
    <row r="34" spans="1:14" ht="25.5" x14ac:dyDescent="0.2">
      <c r="C34" s="107" t="s">
        <v>63</v>
      </c>
    </row>
    <row r="35" spans="1:14" ht="15.75" thickBot="1" x14ac:dyDescent="0.25">
      <c r="A35" s="219" t="s">
        <v>87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</row>
    <row r="36" spans="1:14" ht="13.5" thickBot="1" x14ac:dyDescent="0.25">
      <c r="A36" s="10" t="s">
        <v>43</v>
      </c>
      <c r="B36" s="11" t="s">
        <v>2</v>
      </c>
      <c r="C36" s="11" t="s">
        <v>17</v>
      </c>
      <c r="D36" s="11" t="s">
        <v>1</v>
      </c>
      <c r="E36" s="11" t="s">
        <v>3</v>
      </c>
      <c r="F36" s="11" t="s">
        <v>35</v>
      </c>
      <c r="G36" s="11" t="s">
        <v>18</v>
      </c>
      <c r="H36" s="11" t="s">
        <v>19</v>
      </c>
      <c r="I36" s="11" t="s">
        <v>20</v>
      </c>
      <c r="J36" s="66" t="s">
        <v>21</v>
      </c>
      <c r="K36" s="61" t="s">
        <v>27</v>
      </c>
      <c r="L36" s="123" t="s">
        <v>44</v>
      </c>
    </row>
    <row r="37" spans="1:14" x14ac:dyDescent="0.2">
      <c r="A37" s="4" t="s">
        <v>41</v>
      </c>
      <c r="B37" s="160" t="s">
        <v>77</v>
      </c>
      <c r="C37" s="182" t="s">
        <v>64</v>
      </c>
      <c r="D37" s="5">
        <v>1</v>
      </c>
      <c r="E37" s="163"/>
      <c r="F37" s="56">
        <v>210</v>
      </c>
      <c r="G37" s="159"/>
      <c r="H37" s="159"/>
      <c r="I37" s="6">
        <f t="shared" ref="I37:J42" si="8">$D37*($E37/$F37)*G37</f>
        <v>0</v>
      </c>
      <c r="J37" s="6">
        <f t="shared" si="8"/>
        <v>0</v>
      </c>
      <c r="K37" s="98">
        <f t="shared" ref="K37:K58" si="9">SUM(I37:J37)</f>
        <v>0</v>
      </c>
      <c r="L37" s="112"/>
    </row>
    <row r="38" spans="1:14" x14ac:dyDescent="0.2">
      <c r="A38" s="108" t="s">
        <v>41</v>
      </c>
      <c r="B38" s="160" t="s">
        <v>78</v>
      </c>
      <c r="C38" s="131" t="s">
        <v>64</v>
      </c>
      <c r="D38" s="2">
        <v>1</v>
      </c>
      <c r="E38" s="163"/>
      <c r="F38" s="57">
        <v>210</v>
      </c>
      <c r="G38" s="160"/>
      <c r="H38" s="160"/>
      <c r="I38" s="3">
        <f t="shared" si="8"/>
        <v>0</v>
      </c>
      <c r="J38" s="3">
        <f t="shared" si="8"/>
        <v>0</v>
      </c>
      <c r="K38" s="115">
        <f t="shared" si="9"/>
        <v>0</v>
      </c>
      <c r="L38" s="113"/>
    </row>
    <row r="39" spans="1:14" x14ac:dyDescent="0.2">
      <c r="A39" s="108" t="s">
        <v>41</v>
      </c>
      <c r="B39" s="160" t="s">
        <v>79</v>
      </c>
      <c r="C39" s="131" t="s">
        <v>64</v>
      </c>
      <c r="D39" s="2">
        <v>1</v>
      </c>
      <c r="E39" s="163"/>
      <c r="F39" s="57">
        <v>210</v>
      </c>
      <c r="G39" s="160"/>
      <c r="H39" s="160"/>
      <c r="I39" s="3">
        <f t="shared" si="8"/>
        <v>0</v>
      </c>
      <c r="J39" s="3">
        <f t="shared" si="8"/>
        <v>0</v>
      </c>
      <c r="K39" s="115">
        <f t="shared" si="9"/>
        <v>0</v>
      </c>
      <c r="L39" s="113"/>
    </row>
    <row r="40" spans="1:14" x14ac:dyDescent="0.2">
      <c r="A40" s="108" t="s">
        <v>41</v>
      </c>
      <c r="B40" s="160"/>
      <c r="C40" s="131" t="s">
        <v>64</v>
      </c>
      <c r="D40" s="2">
        <v>1</v>
      </c>
      <c r="E40" s="163"/>
      <c r="F40" s="57">
        <v>210</v>
      </c>
      <c r="G40" s="160"/>
      <c r="H40" s="160"/>
      <c r="I40" s="3">
        <f t="shared" si="8"/>
        <v>0</v>
      </c>
      <c r="J40" s="3">
        <f t="shared" si="8"/>
        <v>0</v>
      </c>
      <c r="K40" s="115">
        <f t="shared" si="9"/>
        <v>0</v>
      </c>
      <c r="L40" s="113"/>
      <c r="M40" s="121">
        <f>SUM(K37:K40)</f>
        <v>0</v>
      </c>
      <c r="N40" t="s">
        <v>66</v>
      </c>
    </row>
    <row r="41" spans="1:14" x14ac:dyDescent="0.2">
      <c r="A41" s="8" t="s">
        <v>41</v>
      </c>
      <c r="B41" s="161" t="s">
        <v>80</v>
      </c>
      <c r="C41" s="132" t="s">
        <v>65</v>
      </c>
      <c r="D41" s="2">
        <v>1</v>
      </c>
      <c r="E41" s="164"/>
      <c r="F41" s="57">
        <v>210</v>
      </c>
      <c r="G41" s="161"/>
      <c r="H41" s="161"/>
      <c r="I41" s="3">
        <f t="shared" si="8"/>
        <v>0</v>
      </c>
      <c r="J41" s="3">
        <f t="shared" si="8"/>
        <v>0</v>
      </c>
      <c r="K41" s="115">
        <f t="shared" si="9"/>
        <v>0</v>
      </c>
      <c r="L41" s="114"/>
    </row>
    <row r="42" spans="1:14" x14ac:dyDescent="0.2">
      <c r="A42" s="183" t="s">
        <v>41</v>
      </c>
      <c r="B42" s="161"/>
      <c r="C42" s="132" t="s">
        <v>65</v>
      </c>
      <c r="D42" s="2">
        <v>1</v>
      </c>
      <c r="E42" s="164"/>
      <c r="F42" s="57">
        <v>210</v>
      </c>
      <c r="G42" s="161"/>
      <c r="H42" s="161"/>
      <c r="I42" s="3">
        <f t="shared" si="8"/>
        <v>0</v>
      </c>
      <c r="J42" s="3">
        <f t="shared" si="8"/>
        <v>0</v>
      </c>
      <c r="K42" s="115">
        <f t="shared" si="9"/>
        <v>0</v>
      </c>
      <c r="L42" s="114"/>
      <c r="M42" s="134">
        <f>SUM(K41:K42)</f>
        <v>0</v>
      </c>
      <c r="N42" t="s">
        <v>67</v>
      </c>
    </row>
    <row r="43" spans="1:14" s="142" customFormat="1" ht="13.5" thickBot="1" x14ac:dyDescent="0.25">
      <c r="A43" s="143" t="s">
        <v>71</v>
      </c>
      <c r="B43" s="144"/>
      <c r="C43" s="144"/>
      <c r="D43" s="144"/>
      <c r="E43" s="145"/>
      <c r="F43" s="146"/>
      <c r="G43" s="144"/>
      <c r="H43" s="144"/>
      <c r="I43" s="145">
        <f>SUM(I37:I42)</f>
        <v>0</v>
      </c>
      <c r="J43" s="145">
        <f t="shared" ref="J43" si="10">SUM(J37:J42)</f>
        <v>0</v>
      </c>
      <c r="K43" s="147">
        <f t="shared" si="9"/>
        <v>0</v>
      </c>
      <c r="L43" s="101">
        <f>K43</f>
        <v>0</v>
      </c>
      <c r="M43" s="141">
        <f>SUM(M37:M42)</f>
        <v>0</v>
      </c>
    </row>
    <row r="44" spans="1:14" x14ac:dyDescent="0.2">
      <c r="A44" s="58" t="s">
        <v>36</v>
      </c>
      <c r="B44" s="160"/>
      <c r="C44" s="130" t="s">
        <v>64</v>
      </c>
      <c r="D44" s="58">
        <v>1</v>
      </c>
      <c r="E44" s="163"/>
      <c r="F44" s="110">
        <v>210</v>
      </c>
      <c r="G44" s="160"/>
      <c r="H44" s="160"/>
      <c r="I44" s="109">
        <f t="shared" ref="I44:J49" si="11">$D44*($E44/$F44)*G44</f>
        <v>0</v>
      </c>
      <c r="J44" s="109">
        <f t="shared" si="11"/>
        <v>0</v>
      </c>
      <c r="K44" s="9">
        <f t="shared" si="9"/>
        <v>0</v>
      </c>
      <c r="L44" s="111"/>
    </row>
    <row r="45" spans="1:14" x14ac:dyDescent="0.2">
      <c r="A45" s="58" t="s">
        <v>36</v>
      </c>
      <c r="B45" s="160"/>
      <c r="C45" s="131" t="s">
        <v>64</v>
      </c>
      <c r="D45" s="2">
        <v>1</v>
      </c>
      <c r="E45" s="163"/>
      <c r="F45" s="57">
        <v>210</v>
      </c>
      <c r="G45" s="160"/>
      <c r="H45" s="160"/>
      <c r="I45" s="109">
        <f t="shared" si="11"/>
        <v>0</v>
      </c>
      <c r="J45" s="109">
        <f t="shared" si="11"/>
        <v>0</v>
      </c>
      <c r="K45" s="9">
        <f t="shared" si="9"/>
        <v>0</v>
      </c>
      <c r="L45" s="111"/>
    </row>
    <row r="46" spans="1:14" x14ac:dyDescent="0.2">
      <c r="A46" s="58" t="s">
        <v>36</v>
      </c>
      <c r="B46" s="160"/>
      <c r="C46" s="131" t="s">
        <v>64</v>
      </c>
      <c r="D46" s="2">
        <v>1</v>
      </c>
      <c r="E46" s="163"/>
      <c r="F46" s="57">
        <v>210</v>
      </c>
      <c r="G46" s="160"/>
      <c r="H46" s="160"/>
      <c r="I46" s="109">
        <f t="shared" si="11"/>
        <v>0</v>
      </c>
      <c r="J46" s="109">
        <f t="shared" si="11"/>
        <v>0</v>
      </c>
      <c r="K46" s="9">
        <f t="shared" si="9"/>
        <v>0</v>
      </c>
      <c r="L46" s="111"/>
    </row>
    <row r="47" spans="1:14" x14ac:dyDescent="0.2">
      <c r="A47" s="58" t="s">
        <v>36</v>
      </c>
      <c r="B47" s="160"/>
      <c r="C47" s="131" t="s">
        <v>64</v>
      </c>
      <c r="D47" s="2">
        <v>1</v>
      </c>
      <c r="E47" s="163"/>
      <c r="F47" s="57">
        <v>210</v>
      </c>
      <c r="G47" s="160"/>
      <c r="H47" s="160"/>
      <c r="I47" s="109">
        <f t="shared" si="11"/>
        <v>0</v>
      </c>
      <c r="J47" s="109">
        <f t="shared" si="11"/>
        <v>0</v>
      </c>
      <c r="K47" s="9">
        <f t="shared" si="9"/>
        <v>0</v>
      </c>
      <c r="L47" s="111"/>
      <c r="M47" s="121">
        <f>SUM(K44:K47)</f>
        <v>0</v>
      </c>
      <c r="N47" t="s">
        <v>66</v>
      </c>
    </row>
    <row r="48" spans="1:14" x14ac:dyDescent="0.2">
      <c r="A48" s="2" t="s">
        <v>36</v>
      </c>
      <c r="B48" s="161"/>
      <c r="C48" s="132" t="s">
        <v>65</v>
      </c>
      <c r="D48" s="2">
        <v>1</v>
      </c>
      <c r="E48" s="164"/>
      <c r="F48" s="57">
        <v>210</v>
      </c>
      <c r="G48" s="161"/>
      <c r="H48" s="161"/>
      <c r="I48" s="3">
        <f t="shared" si="11"/>
        <v>0</v>
      </c>
      <c r="J48" s="3">
        <f t="shared" si="11"/>
        <v>0</v>
      </c>
      <c r="K48" s="9">
        <f t="shared" si="9"/>
        <v>0</v>
      </c>
      <c r="L48" s="75"/>
    </row>
    <row r="49" spans="1:14" x14ac:dyDescent="0.2">
      <c r="A49" s="124" t="s">
        <v>36</v>
      </c>
      <c r="B49" s="161"/>
      <c r="C49" s="132" t="s">
        <v>65</v>
      </c>
      <c r="D49" s="2">
        <v>1</v>
      </c>
      <c r="E49" s="164"/>
      <c r="F49" s="57">
        <v>210</v>
      </c>
      <c r="G49" s="161"/>
      <c r="H49" s="161"/>
      <c r="I49" s="3">
        <f t="shared" si="11"/>
        <v>0</v>
      </c>
      <c r="J49" s="3">
        <f t="shared" si="11"/>
        <v>0</v>
      </c>
      <c r="K49" s="9">
        <f t="shared" si="9"/>
        <v>0</v>
      </c>
      <c r="L49" s="75"/>
      <c r="M49" s="134">
        <f>SUM(K48:K49)</f>
        <v>0</v>
      </c>
      <c r="N49" t="s">
        <v>67</v>
      </c>
    </row>
    <row r="50" spans="1:14" s="142" customFormat="1" ht="13.5" thickBot="1" x14ac:dyDescent="0.25">
      <c r="A50" s="143" t="s">
        <v>72</v>
      </c>
      <c r="B50" s="144"/>
      <c r="C50" s="144"/>
      <c r="D50" s="144"/>
      <c r="E50" s="145"/>
      <c r="F50" s="146"/>
      <c r="G50" s="144"/>
      <c r="H50" s="144"/>
      <c r="I50" s="145">
        <f>SUM(I44:I49)</f>
        <v>0</v>
      </c>
      <c r="J50" s="145">
        <f t="shared" ref="J50" si="12">SUM(J44:J49)</f>
        <v>0</v>
      </c>
      <c r="K50" s="147">
        <f t="shared" si="9"/>
        <v>0</v>
      </c>
      <c r="L50" s="101">
        <f>K50</f>
        <v>0</v>
      </c>
      <c r="M50" s="141">
        <f>SUM(M44:M49)</f>
        <v>0</v>
      </c>
    </row>
    <row r="51" spans="1:14" x14ac:dyDescent="0.2">
      <c r="A51" s="4" t="s">
        <v>37</v>
      </c>
      <c r="B51" s="5"/>
      <c r="C51" s="5"/>
      <c r="D51" s="5">
        <v>1</v>
      </c>
      <c r="E51" s="6"/>
      <c r="F51" s="56">
        <v>210</v>
      </c>
      <c r="G51" s="5"/>
      <c r="H51" s="5"/>
      <c r="I51" s="6">
        <f t="shared" ref="I51:J53" si="13">$D51*($E51/$F51)*G51</f>
        <v>0</v>
      </c>
      <c r="J51" s="6">
        <f t="shared" si="13"/>
        <v>0</v>
      </c>
      <c r="K51" s="7">
        <f t="shared" si="9"/>
        <v>0</v>
      </c>
      <c r="L51" s="74"/>
    </row>
    <row r="52" spans="1:14" x14ac:dyDescent="0.2">
      <c r="A52" s="8" t="s">
        <v>37</v>
      </c>
      <c r="B52" s="2"/>
      <c r="C52" s="2"/>
      <c r="D52" s="2">
        <v>1</v>
      </c>
      <c r="E52" s="3"/>
      <c r="F52" s="57">
        <v>210</v>
      </c>
      <c r="G52" s="2"/>
      <c r="H52" s="2"/>
      <c r="I52" s="3">
        <f t="shared" si="13"/>
        <v>0</v>
      </c>
      <c r="J52" s="3">
        <f t="shared" si="13"/>
        <v>0</v>
      </c>
      <c r="K52" s="9">
        <f t="shared" si="9"/>
        <v>0</v>
      </c>
      <c r="L52" s="75"/>
    </row>
    <row r="53" spans="1:14" x14ac:dyDescent="0.2">
      <c r="A53" s="8" t="s">
        <v>37</v>
      </c>
      <c r="B53" s="2"/>
      <c r="C53" s="2"/>
      <c r="D53" s="2">
        <v>1</v>
      </c>
      <c r="E53" s="3"/>
      <c r="F53" s="57">
        <v>210</v>
      </c>
      <c r="G53" s="2"/>
      <c r="H53" s="2"/>
      <c r="I53" s="3">
        <f t="shared" si="13"/>
        <v>0</v>
      </c>
      <c r="J53" s="3">
        <f t="shared" si="13"/>
        <v>0</v>
      </c>
      <c r="K53" s="9">
        <f t="shared" si="9"/>
        <v>0</v>
      </c>
      <c r="L53" s="75"/>
    </row>
    <row r="54" spans="1:14" s="142" customFormat="1" ht="13.5" thickBot="1" x14ac:dyDescent="0.25">
      <c r="A54" s="143" t="s">
        <v>73</v>
      </c>
      <c r="B54" s="144"/>
      <c r="C54" s="144"/>
      <c r="D54" s="144"/>
      <c r="E54" s="145"/>
      <c r="F54" s="146"/>
      <c r="G54" s="144"/>
      <c r="H54" s="144"/>
      <c r="I54" s="145">
        <f>SUM(I51:I53)</f>
        <v>0</v>
      </c>
      <c r="J54" s="145">
        <f t="shared" ref="J54" si="14">SUM(J51:J53)</f>
        <v>0</v>
      </c>
      <c r="K54" s="147">
        <f t="shared" si="9"/>
        <v>0</v>
      </c>
      <c r="L54" s="101">
        <f>K54</f>
        <v>0</v>
      </c>
    </row>
    <row r="55" spans="1:14" x14ac:dyDescent="0.2">
      <c r="A55" s="4" t="s">
        <v>42</v>
      </c>
      <c r="B55" s="5"/>
      <c r="C55" s="5"/>
      <c r="D55" s="5">
        <v>1</v>
      </c>
      <c r="E55" s="6"/>
      <c r="F55" s="56">
        <v>210</v>
      </c>
      <c r="G55" s="5"/>
      <c r="H55" s="5"/>
      <c r="I55" s="6">
        <f t="shared" ref="I55:J57" si="15">$D55*($E55/$F55)*G55</f>
        <v>0</v>
      </c>
      <c r="J55" s="6">
        <f t="shared" si="15"/>
        <v>0</v>
      </c>
      <c r="K55" s="7">
        <f t="shared" si="9"/>
        <v>0</v>
      </c>
      <c r="L55" s="74"/>
    </row>
    <row r="56" spans="1:14" x14ac:dyDescent="0.2">
      <c r="A56" s="8" t="s">
        <v>42</v>
      </c>
      <c r="B56" s="2"/>
      <c r="C56" s="2"/>
      <c r="D56" s="2">
        <v>1</v>
      </c>
      <c r="E56" s="3"/>
      <c r="F56" s="57">
        <v>210</v>
      </c>
      <c r="G56" s="2"/>
      <c r="H56" s="2"/>
      <c r="I56" s="3">
        <f t="shared" si="15"/>
        <v>0</v>
      </c>
      <c r="J56" s="3">
        <f t="shared" si="15"/>
        <v>0</v>
      </c>
      <c r="K56" s="9">
        <f t="shared" si="9"/>
        <v>0</v>
      </c>
      <c r="L56" s="75"/>
    </row>
    <row r="57" spans="1:14" x14ac:dyDescent="0.2">
      <c r="A57" s="8" t="s">
        <v>42</v>
      </c>
      <c r="B57" s="2"/>
      <c r="C57" s="2"/>
      <c r="D57" s="2">
        <v>1</v>
      </c>
      <c r="E57" s="3"/>
      <c r="F57" s="57">
        <v>210</v>
      </c>
      <c r="G57" s="2"/>
      <c r="H57" s="2"/>
      <c r="I57" s="3">
        <f t="shared" si="15"/>
        <v>0</v>
      </c>
      <c r="J57" s="3">
        <f t="shared" si="15"/>
        <v>0</v>
      </c>
      <c r="K57" s="9">
        <f t="shared" si="9"/>
        <v>0</v>
      </c>
      <c r="L57" s="75"/>
    </row>
    <row r="58" spans="1:14" s="142" customFormat="1" ht="13.5" thickBot="1" x14ac:dyDescent="0.25">
      <c r="A58" s="143" t="s">
        <v>74</v>
      </c>
      <c r="B58" s="144"/>
      <c r="C58" s="144"/>
      <c r="D58" s="144"/>
      <c r="E58" s="145"/>
      <c r="F58" s="146"/>
      <c r="G58" s="148"/>
      <c r="H58" s="148"/>
      <c r="I58" s="145">
        <f>SUM(I55:I57)</f>
        <v>0</v>
      </c>
      <c r="J58" s="145">
        <f t="shared" ref="J58" si="16">SUM(J55:J57)</f>
        <v>0</v>
      </c>
      <c r="K58" s="147">
        <f t="shared" si="9"/>
        <v>0</v>
      </c>
      <c r="L58" s="101">
        <f>K58</f>
        <v>0</v>
      </c>
    </row>
    <row r="59" spans="1:14" ht="13.5" thickBot="1" x14ac:dyDescent="0.25">
      <c r="G59" s="217" t="s">
        <v>25</v>
      </c>
      <c r="H59" s="218"/>
      <c r="I59" s="53">
        <f>I43+I50+I54+I58</f>
        <v>0</v>
      </c>
      <c r="J59" s="53">
        <f t="shared" ref="J59" si="17">J43+J50+J54+J58</f>
        <v>0</v>
      </c>
      <c r="K59" s="53">
        <f>K43+K50+K54+K58</f>
        <v>0</v>
      </c>
    </row>
    <row r="60" spans="1:14" ht="13.5" thickBot="1" x14ac:dyDescent="0.25"/>
    <row r="61" spans="1:14" ht="87" customHeight="1" thickBot="1" x14ac:dyDescent="0.25">
      <c r="A61" s="214" t="s">
        <v>48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6"/>
    </row>
    <row r="62" spans="1:14" x14ac:dyDescent="0.2">
      <c r="A62" s="80"/>
      <c r="B62" s="103"/>
      <c r="C62" s="65"/>
      <c r="D62" s="65"/>
      <c r="E62" s="65"/>
      <c r="F62" s="65"/>
    </row>
    <row r="63" spans="1:14" x14ac:dyDescent="0.2">
      <c r="A63" s="80"/>
      <c r="B63" s="103"/>
      <c r="C63" s="65"/>
      <c r="D63" s="65"/>
      <c r="E63" s="65"/>
      <c r="F63" s="65"/>
    </row>
    <row r="64" spans="1:14" x14ac:dyDescent="0.2">
      <c r="A64" s="65"/>
      <c r="B64" s="65"/>
      <c r="C64" s="65"/>
      <c r="D64" s="65"/>
      <c r="E64" s="65"/>
      <c r="F64" s="65"/>
    </row>
    <row r="65" spans="1:6" x14ac:dyDescent="0.2">
      <c r="A65" s="65"/>
      <c r="B65" s="65"/>
      <c r="C65" s="65"/>
      <c r="D65" s="65"/>
      <c r="E65" s="65"/>
      <c r="F65" s="65"/>
    </row>
  </sheetData>
  <mergeCells count="9">
    <mergeCell ref="C2:F2"/>
    <mergeCell ref="C3:F3"/>
    <mergeCell ref="C4:F4"/>
    <mergeCell ref="A61:K61"/>
    <mergeCell ref="G30:H30"/>
    <mergeCell ref="A6:L6"/>
    <mergeCell ref="A35:L35"/>
    <mergeCell ref="G59:H59"/>
    <mergeCell ref="A32:K32"/>
  </mergeCells>
  <phoneticPr fontId="3" type="noConversion"/>
  <pageMargins left="0.75" right="0.75" top="1" bottom="1" header="0.5" footer="0.5"/>
  <pageSetup paperSize="9" orientation="portrait" horizontalDpi="4294967292" verticalDpi="4294967292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0">
    <tabColor rgb="FFFFFF00"/>
  </sheetPr>
  <dimension ref="A3:G16"/>
  <sheetViews>
    <sheetView workbookViewId="0">
      <selection activeCell="C12" sqref="C12"/>
    </sheetView>
  </sheetViews>
  <sheetFormatPr defaultColWidth="9" defaultRowHeight="12.75" x14ac:dyDescent="0.2"/>
  <cols>
    <col min="1" max="1" width="40.875" style="199" customWidth="1"/>
    <col min="2" max="2" width="22.375" style="199" customWidth="1"/>
    <col min="3" max="3" width="12.375" style="199" customWidth="1"/>
    <col min="4" max="4" width="3.125" style="199" customWidth="1"/>
    <col min="5" max="5" width="40.875" style="199" customWidth="1"/>
    <col min="6" max="6" width="19.125" style="199" customWidth="1"/>
    <col min="7" max="7" width="13" style="199" customWidth="1"/>
    <col min="8" max="16384" width="9" style="199"/>
  </cols>
  <sheetData>
    <row r="3" spans="1:7" ht="21" customHeight="1" x14ac:dyDescent="0.2">
      <c r="A3" s="197" t="s">
        <v>58</v>
      </c>
      <c r="B3" s="198" t="s">
        <v>57</v>
      </c>
      <c r="E3" s="197" t="s">
        <v>59</v>
      </c>
      <c r="F3" s="198" t="s">
        <v>57</v>
      </c>
    </row>
    <row r="4" spans="1:7" ht="23.25" customHeight="1" x14ac:dyDescent="0.2">
      <c r="A4" s="200" t="s">
        <v>52</v>
      </c>
      <c r="B4" s="201">
        <f>'TOTALE PROGETTO'!H3</f>
        <v>0</v>
      </c>
      <c r="E4" s="200" t="s">
        <v>52</v>
      </c>
      <c r="F4" s="201">
        <f>'TOTALE PROGETTO'!H4</f>
        <v>0</v>
      </c>
    </row>
    <row r="5" spans="1:7" ht="22.5" customHeight="1" x14ac:dyDescent="0.2">
      <c r="A5" s="200" t="s">
        <v>51</v>
      </c>
      <c r="B5" s="201">
        <f>B4*80%</f>
        <v>0</v>
      </c>
      <c r="E5" s="200" t="s">
        <v>51</v>
      </c>
      <c r="F5" s="201">
        <f>F4*80%</f>
        <v>0</v>
      </c>
    </row>
    <row r="6" spans="1:7" ht="22.5" customHeight="1" x14ac:dyDescent="0.2">
      <c r="A6" s="200" t="s">
        <v>49</v>
      </c>
      <c r="B6" s="201">
        <f>B4-B5</f>
        <v>0</v>
      </c>
      <c r="E6" s="200" t="s">
        <v>49</v>
      </c>
      <c r="F6" s="201">
        <f>F4-F5</f>
        <v>0</v>
      </c>
    </row>
    <row r="7" spans="1:7" ht="45.75" customHeight="1" x14ac:dyDescent="0.2">
      <c r="A7" s="202" t="s">
        <v>68</v>
      </c>
      <c r="B7" s="201">
        <f>IF('TOTALE PROGETTO'!G3&lt;=CASSA!C7,'TOTALE PROGETTO'!G3,C7)</f>
        <v>0</v>
      </c>
      <c r="C7" s="203">
        <f>B5*10%</f>
        <v>0</v>
      </c>
      <c r="E7" s="202" t="s">
        <v>60</v>
      </c>
      <c r="F7" s="201">
        <f>IF('TOTALE PROGETTO'!G4&lt;=CASSA!G7,'TOTALE PROGETTO'!G4,G7)</f>
        <v>0</v>
      </c>
      <c r="G7" s="203">
        <f>F5*10%</f>
        <v>0</v>
      </c>
    </row>
    <row r="8" spans="1:7" ht="22.5" customHeight="1" x14ac:dyDescent="0.2">
      <c r="A8" s="204" t="s">
        <v>53</v>
      </c>
      <c r="B8" s="201">
        <f>(PERSONALE!M13+PERSONALE!M42)</f>
        <v>0</v>
      </c>
      <c r="C8" s="205"/>
      <c r="E8" s="204" t="s">
        <v>53</v>
      </c>
      <c r="F8" s="201">
        <f>(PERSONALE!M20+PERSONALE!M49)</f>
        <v>0</v>
      </c>
    </row>
    <row r="9" spans="1:7" ht="22.5" customHeight="1" x14ac:dyDescent="0.2">
      <c r="A9" s="202" t="s">
        <v>33</v>
      </c>
      <c r="B9" s="201">
        <f>'TOTALE PROGETTO'!C3</f>
        <v>0</v>
      </c>
      <c r="C9" s="205"/>
      <c r="E9" s="202" t="s">
        <v>33</v>
      </c>
      <c r="F9" s="201">
        <f>'TOTALE PROGETTO'!C4</f>
        <v>0</v>
      </c>
    </row>
    <row r="10" spans="1:7" ht="23.25" customHeight="1" x14ac:dyDescent="0.2">
      <c r="A10" s="202" t="s">
        <v>61</v>
      </c>
      <c r="B10" s="201">
        <f>'TOTALE PROGETTO'!D3+'TOTALE PROGETTO'!E3+'TOTALE PROGETTO'!F3</f>
        <v>0</v>
      </c>
      <c r="E10" s="202" t="s">
        <v>61</v>
      </c>
      <c r="F10" s="201">
        <f>('TOTALE PROGETTO'!D4+'TOTALE PROGETTO'!E4+'TOTALE PROGETTO'!F4)</f>
        <v>0</v>
      </c>
    </row>
    <row r="11" spans="1:7" ht="22.5" customHeight="1" x14ac:dyDescent="0.2">
      <c r="A11" s="202" t="s">
        <v>62</v>
      </c>
      <c r="B11" s="201">
        <f>('STRUMENTI E ATTREZZATURE'!K6+'STRUMENTI E ATTREZZATURE'!K30)</f>
        <v>0</v>
      </c>
      <c r="E11" s="202" t="s">
        <v>62</v>
      </c>
      <c r="F11" s="201">
        <f>('STRUMENTI E ATTREZZATURE'!K10+'STRUMENTI E ATTREZZATURE'!K34)</f>
        <v>0</v>
      </c>
    </row>
    <row r="12" spans="1:7" ht="25.5" x14ac:dyDescent="0.2">
      <c r="A12" s="202" t="s">
        <v>75</v>
      </c>
      <c r="B12" s="201">
        <f>B9*10%+(B10+B11)*22%</f>
        <v>0</v>
      </c>
      <c r="E12" s="202" t="s">
        <v>75</v>
      </c>
      <c r="F12" s="201">
        <f>F9*10%+(F10+F11)*22%</f>
        <v>0</v>
      </c>
    </row>
    <row r="13" spans="1:7" ht="32.25" customHeight="1" x14ac:dyDescent="0.2">
      <c r="A13" s="204" t="s">
        <v>50</v>
      </c>
      <c r="B13" s="201">
        <f>B5-(B7+B8+B10+B11+B9+B12)</f>
        <v>0</v>
      </c>
      <c r="E13" s="204" t="s">
        <v>50</v>
      </c>
      <c r="F13" s="201">
        <f>F5-(F7+F8+F10+F11+F9+F12)</f>
        <v>0</v>
      </c>
    </row>
    <row r="15" spans="1:7" ht="28.5" customHeight="1" x14ac:dyDescent="0.2">
      <c r="A15" s="206" t="s">
        <v>69</v>
      </c>
      <c r="B15" s="201">
        <f>PERSONALE!M11+PERSONALE!M40</f>
        <v>0</v>
      </c>
      <c r="E15" s="206" t="s">
        <v>69</v>
      </c>
      <c r="F15" s="201">
        <f>(PERSONALE!M18+PERSONALE!M47)</f>
        <v>0</v>
      </c>
    </row>
    <row r="16" spans="1:7" ht="24" customHeight="1" x14ac:dyDescent="0.2">
      <c r="A16" s="207" t="s">
        <v>70</v>
      </c>
      <c r="B16" s="201">
        <f>B15-B6</f>
        <v>0</v>
      </c>
      <c r="E16" s="206" t="s">
        <v>70</v>
      </c>
      <c r="F16" s="201">
        <f>F15-F6</f>
        <v>0</v>
      </c>
    </row>
  </sheetData>
  <sheetProtection selectLockedCells="1" selectUnlockedCells="1"/>
  <conditionalFormatting sqref="F13">
    <cfRule type="cellIs" dxfId="3" priority="5" operator="lessThan">
      <formula>0</formula>
    </cfRule>
  </conditionalFormatting>
  <conditionalFormatting sqref="B13">
    <cfRule type="cellIs" dxfId="2" priority="7" operator="lessThan">
      <formula>0</formula>
    </cfRule>
  </conditionalFormatting>
  <conditionalFormatting sqref="B15:B16">
    <cfRule type="cellIs" dxfId="1" priority="2" operator="lessThan">
      <formula>0</formula>
    </cfRule>
  </conditionalFormatting>
  <conditionalFormatting sqref="F15:F1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45"/>
  <sheetViews>
    <sheetView topLeftCell="A19" zoomScaleNormal="100" workbookViewId="0">
      <selection activeCell="G31" sqref="G31"/>
    </sheetView>
  </sheetViews>
  <sheetFormatPr defaultColWidth="11" defaultRowHeight="12.75" x14ac:dyDescent="0.2"/>
  <cols>
    <col min="1" max="1" width="21.375" customWidth="1"/>
    <col min="2" max="3" width="17.75" customWidth="1"/>
    <col min="4" max="4" width="13.625" customWidth="1"/>
    <col min="5" max="5" width="28.875" bestFit="1" customWidth="1"/>
    <col min="6" max="7" width="13.875" customWidth="1"/>
    <col min="8" max="8" width="15.375" customWidth="1"/>
    <col min="9" max="9" width="18.125" bestFit="1" customWidth="1"/>
  </cols>
  <sheetData>
    <row r="1" spans="1:9" ht="15.75" thickBot="1" x14ac:dyDescent="0.25">
      <c r="A1" s="219" t="s">
        <v>88</v>
      </c>
      <c r="B1" s="219"/>
      <c r="C1" s="219"/>
      <c r="D1" s="219"/>
      <c r="E1" s="219"/>
      <c r="F1" s="219"/>
      <c r="G1" s="219"/>
      <c r="H1" s="219"/>
    </row>
    <row r="2" spans="1:9" ht="13.5" thickBot="1" x14ac:dyDescent="0.25">
      <c r="A2" s="10" t="s">
        <v>43</v>
      </c>
      <c r="B2" s="11" t="s">
        <v>5</v>
      </c>
      <c r="C2" s="11" t="s">
        <v>17</v>
      </c>
      <c r="D2" s="11" t="s">
        <v>1</v>
      </c>
      <c r="E2" s="11" t="s">
        <v>4</v>
      </c>
      <c r="F2" s="11" t="s">
        <v>20</v>
      </c>
      <c r="G2" s="66" t="s">
        <v>21</v>
      </c>
      <c r="H2" s="83" t="s">
        <v>27</v>
      </c>
      <c r="I2" s="81" t="s">
        <v>44</v>
      </c>
    </row>
    <row r="3" spans="1:9" x14ac:dyDescent="0.2">
      <c r="A3" s="4" t="s">
        <v>41</v>
      </c>
      <c r="B3" s="159"/>
      <c r="C3" s="159"/>
      <c r="D3" s="159"/>
      <c r="E3" s="159"/>
      <c r="F3" s="171"/>
      <c r="G3" s="171"/>
      <c r="H3" s="13">
        <f t="shared" ref="H3:H18" si="0">SUM(F3:G3)</f>
        <v>0</v>
      </c>
      <c r="I3" s="82"/>
    </row>
    <row r="4" spans="1:9" x14ac:dyDescent="0.2">
      <c r="A4" s="8" t="s">
        <v>41</v>
      </c>
      <c r="B4" s="161"/>
      <c r="C4" s="161"/>
      <c r="D4" s="161"/>
      <c r="E4" s="161"/>
      <c r="F4" s="164"/>
      <c r="G4" s="164"/>
      <c r="H4" s="12">
        <f t="shared" si="0"/>
        <v>0</v>
      </c>
      <c r="I4" s="82"/>
    </row>
    <row r="5" spans="1:9" x14ac:dyDescent="0.2">
      <c r="A5" s="8" t="s">
        <v>41</v>
      </c>
      <c r="B5" s="161"/>
      <c r="C5" s="161"/>
      <c r="D5" s="161"/>
      <c r="E5" s="161"/>
      <c r="F5" s="164"/>
      <c r="G5" s="164"/>
      <c r="H5" s="12">
        <f t="shared" si="0"/>
        <v>0</v>
      </c>
      <c r="I5" s="82"/>
    </row>
    <row r="6" spans="1:9" s="142" customFormat="1" ht="13.5" thickBot="1" x14ac:dyDescent="0.25">
      <c r="A6" s="143" t="s">
        <v>71</v>
      </c>
      <c r="B6" s="144"/>
      <c r="C6" s="144"/>
      <c r="D6" s="144"/>
      <c r="E6" s="144"/>
      <c r="F6" s="145">
        <f>SUM(F3:F5)</f>
        <v>0</v>
      </c>
      <c r="G6" s="145">
        <f t="shared" ref="G6" si="1">SUM(G3:G5)</f>
        <v>0</v>
      </c>
      <c r="H6" s="149">
        <f t="shared" si="0"/>
        <v>0</v>
      </c>
      <c r="I6" s="102">
        <f>H6</f>
        <v>0</v>
      </c>
    </row>
    <row r="7" spans="1:9" x14ac:dyDescent="0.2">
      <c r="A7" s="4" t="s">
        <v>36</v>
      </c>
      <c r="B7" s="159"/>
      <c r="C7" s="159"/>
      <c r="D7" s="159"/>
      <c r="E7" s="159"/>
      <c r="F7" s="171"/>
      <c r="G7" s="171"/>
      <c r="H7" s="13">
        <f t="shared" si="0"/>
        <v>0</v>
      </c>
      <c r="I7" s="81"/>
    </row>
    <row r="8" spans="1:9" x14ac:dyDescent="0.2">
      <c r="A8" s="8" t="s">
        <v>36</v>
      </c>
      <c r="B8" s="161"/>
      <c r="C8" s="161"/>
      <c r="D8" s="161"/>
      <c r="E8" s="161"/>
      <c r="F8" s="164"/>
      <c r="G8" s="164"/>
      <c r="H8" s="12">
        <f t="shared" si="0"/>
        <v>0</v>
      </c>
      <c r="I8" s="81"/>
    </row>
    <row r="9" spans="1:9" x14ac:dyDescent="0.2">
      <c r="A9" s="8" t="s">
        <v>36</v>
      </c>
      <c r="B9" s="161"/>
      <c r="C9" s="161"/>
      <c r="D9" s="161"/>
      <c r="E9" s="161"/>
      <c r="F9" s="164"/>
      <c r="G9" s="164"/>
      <c r="H9" s="12">
        <f t="shared" si="0"/>
        <v>0</v>
      </c>
      <c r="I9" s="81"/>
    </row>
    <row r="10" spans="1:9" s="142" customFormat="1" ht="13.5" thickBot="1" x14ac:dyDescent="0.25">
      <c r="A10" s="143" t="s">
        <v>72</v>
      </c>
      <c r="B10" s="144"/>
      <c r="C10" s="144"/>
      <c r="D10" s="144"/>
      <c r="E10" s="144"/>
      <c r="F10" s="145">
        <f>SUM(F7:F9)</f>
        <v>0</v>
      </c>
      <c r="G10" s="145">
        <f t="shared" ref="G10" si="2">SUM(G7:G9)</f>
        <v>0</v>
      </c>
      <c r="H10" s="149">
        <f t="shared" si="0"/>
        <v>0</v>
      </c>
      <c r="I10" s="102">
        <f>H10</f>
        <v>0</v>
      </c>
    </row>
    <row r="11" spans="1:9" x14ac:dyDescent="0.2">
      <c r="A11" s="4" t="s">
        <v>37</v>
      </c>
      <c r="B11" s="5"/>
      <c r="C11" s="5"/>
      <c r="D11" s="5"/>
      <c r="E11" s="84"/>
      <c r="F11" s="6"/>
      <c r="G11" s="6"/>
      <c r="H11" s="13">
        <f t="shared" si="0"/>
        <v>0</v>
      </c>
      <c r="I11" s="81"/>
    </row>
    <row r="12" spans="1:9" x14ac:dyDescent="0.2">
      <c r="A12" s="8" t="s">
        <v>37</v>
      </c>
      <c r="B12" s="2"/>
      <c r="C12" s="2"/>
      <c r="D12" s="2"/>
      <c r="E12" s="2"/>
      <c r="F12" s="3"/>
      <c r="G12" s="3"/>
      <c r="H12" s="12">
        <f t="shared" si="0"/>
        <v>0</v>
      </c>
      <c r="I12" s="81"/>
    </row>
    <row r="13" spans="1:9" x14ac:dyDescent="0.2">
      <c r="A13" s="8" t="s">
        <v>37</v>
      </c>
      <c r="B13" s="2"/>
      <c r="C13" s="2"/>
      <c r="D13" s="2"/>
      <c r="E13" s="2"/>
      <c r="F13" s="3"/>
      <c r="G13" s="3"/>
      <c r="H13" s="12">
        <f t="shared" si="0"/>
        <v>0</v>
      </c>
      <c r="I13" s="81"/>
    </row>
    <row r="14" spans="1:9" s="142" customFormat="1" ht="13.5" thickBot="1" x14ac:dyDescent="0.25">
      <c r="A14" s="143" t="s">
        <v>73</v>
      </c>
      <c r="B14" s="144"/>
      <c r="C14" s="144"/>
      <c r="D14" s="144"/>
      <c r="E14" s="144"/>
      <c r="F14" s="145">
        <f>SUM(F11:F13)</f>
        <v>0</v>
      </c>
      <c r="G14" s="145">
        <f>SUM(G11:G13)</f>
        <v>0</v>
      </c>
      <c r="H14" s="149">
        <f t="shared" si="0"/>
        <v>0</v>
      </c>
      <c r="I14" s="102">
        <f>H14</f>
        <v>0</v>
      </c>
    </row>
    <row r="15" spans="1:9" x14ac:dyDescent="0.2">
      <c r="A15" s="4" t="s">
        <v>42</v>
      </c>
      <c r="B15" s="5"/>
      <c r="C15" s="5"/>
      <c r="D15" s="5"/>
      <c r="E15" s="5"/>
      <c r="F15" s="6"/>
      <c r="G15" s="6"/>
      <c r="H15" s="13">
        <f t="shared" si="0"/>
        <v>0</v>
      </c>
      <c r="I15" s="81"/>
    </row>
    <row r="16" spans="1:9" x14ac:dyDescent="0.2">
      <c r="A16" s="8" t="s">
        <v>42</v>
      </c>
      <c r="B16" s="2"/>
      <c r="C16" s="2"/>
      <c r="D16" s="2"/>
      <c r="E16" s="2"/>
      <c r="F16" s="3"/>
      <c r="G16" s="3"/>
      <c r="H16" s="12">
        <f t="shared" si="0"/>
        <v>0</v>
      </c>
      <c r="I16" s="81"/>
    </row>
    <row r="17" spans="1:9" x14ac:dyDescent="0.2">
      <c r="A17" s="8" t="s">
        <v>42</v>
      </c>
      <c r="B17" s="2"/>
      <c r="C17" s="2"/>
      <c r="D17" s="2"/>
      <c r="E17" s="2"/>
      <c r="F17" s="3"/>
      <c r="G17" s="3"/>
      <c r="H17" s="12">
        <f t="shared" si="0"/>
        <v>0</v>
      </c>
      <c r="I17" s="81"/>
    </row>
    <row r="18" spans="1:9" s="142" customFormat="1" ht="13.5" thickBot="1" x14ac:dyDescent="0.25">
      <c r="A18" s="143" t="s">
        <v>74</v>
      </c>
      <c r="B18" s="144"/>
      <c r="C18" s="144"/>
      <c r="D18" s="144"/>
      <c r="E18" s="144"/>
      <c r="F18" s="145">
        <f>SUM(F15:F17)</f>
        <v>0</v>
      </c>
      <c r="G18" s="145">
        <f t="shared" ref="G18" si="3">SUM(G15:G17)</f>
        <v>0</v>
      </c>
      <c r="H18" s="149">
        <f t="shared" si="0"/>
        <v>0</v>
      </c>
      <c r="I18" s="102">
        <f>H18</f>
        <v>0</v>
      </c>
    </row>
    <row r="19" spans="1:9" ht="13.5" thickBot="1" x14ac:dyDescent="0.25">
      <c r="E19" s="79" t="s">
        <v>24</v>
      </c>
      <c r="F19" s="53">
        <f>F6+F10+F14+F18</f>
        <v>0</v>
      </c>
      <c r="G19" s="53">
        <f t="shared" ref="G19" si="4">G6+G10+G14+G18</f>
        <v>0</v>
      </c>
      <c r="H19" s="53">
        <f t="shared" ref="H19" si="5">H6+H10+H14+H18</f>
        <v>0</v>
      </c>
    </row>
    <row r="21" spans="1:9" ht="70.5" customHeight="1" x14ac:dyDescent="0.2">
      <c r="A21" s="220" t="s">
        <v>46</v>
      </c>
      <c r="B21" s="221"/>
      <c r="C21" s="221"/>
      <c r="D21" s="221"/>
      <c r="E21" s="221"/>
      <c r="F21" s="221"/>
      <c r="G21" s="221"/>
      <c r="H21" s="221"/>
    </row>
    <row r="25" spans="1:9" ht="15.75" thickBot="1" x14ac:dyDescent="0.25">
      <c r="A25" s="219" t="s">
        <v>89</v>
      </c>
      <c r="B25" s="219"/>
      <c r="C25" s="219"/>
      <c r="D25" s="219"/>
      <c r="E25" s="219"/>
      <c r="F25" s="219"/>
      <c r="G25" s="219"/>
      <c r="H25" s="219"/>
    </row>
    <row r="26" spans="1:9" ht="13.5" thickBot="1" x14ac:dyDescent="0.25">
      <c r="A26" s="10" t="s">
        <v>43</v>
      </c>
      <c r="B26" s="11" t="s">
        <v>2</v>
      </c>
      <c r="C26" s="11" t="s">
        <v>17</v>
      </c>
      <c r="D26" s="11" t="s">
        <v>1</v>
      </c>
      <c r="E26" s="11" t="s">
        <v>4</v>
      </c>
      <c r="F26" s="11" t="s">
        <v>20</v>
      </c>
      <c r="G26" s="66" t="s">
        <v>21</v>
      </c>
      <c r="H26" s="83" t="s">
        <v>27</v>
      </c>
      <c r="I26" s="81" t="s">
        <v>44</v>
      </c>
    </row>
    <row r="27" spans="1:9" x14ac:dyDescent="0.2">
      <c r="A27" s="4" t="s">
        <v>41</v>
      </c>
      <c r="B27" s="159"/>
      <c r="C27" s="159"/>
      <c r="D27" s="159"/>
      <c r="E27" s="166"/>
      <c r="F27" s="171"/>
      <c r="G27" s="171"/>
      <c r="H27" s="77">
        <f t="shared" ref="H27:H42" si="6">SUM(F27:G27)</f>
        <v>0</v>
      </c>
      <c r="I27" s="45"/>
    </row>
    <row r="28" spans="1:9" x14ac:dyDescent="0.2">
      <c r="A28" s="8" t="s">
        <v>41</v>
      </c>
      <c r="B28" s="161"/>
      <c r="C28" s="161"/>
      <c r="D28" s="161"/>
      <c r="E28" s="161"/>
      <c r="F28" s="164"/>
      <c r="G28" s="164"/>
      <c r="H28" s="78">
        <f t="shared" si="6"/>
        <v>0</v>
      </c>
      <c r="I28" s="45"/>
    </row>
    <row r="29" spans="1:9" x14ac:dyDescent="0.2">
      <c r="A29" s="8" t="s">
        <v>41</v>
      </c>
      <c r="B29" s="161"/>
      <c r="C29" s="161"/>
      <c r="D29" s="161"/>
      <c r="E29" s="161"/>
      <c r="F29" s="164"/>
      <c r="G29" s="164"/>
      <c r="H29" s="78">
        <f t="shared" si="6"/>
        <v>0</v>
      </c>
      <c r="I29" s="45"/>
    </row>
    <row r="30" spans="1:9" s="142" customFormat="1" ht="13.5" thickBot="1" x14ac:dyDescent="0.25">
      <c r="A30" s="143" t="s">
        <v>71</v>
      </c>
      <c r="B30" s="144"/>
      <c r="C30" s="144"/>
      <c r="D30" s="144"/>
      <c r="E30" s="144"/>
      <c r="F30" s="145">
        <f>SUM(F27:F29)</f>
        <v>0</v>
      </c>
      <c r="G30" s="145">
        <f t="shared" ref="G30" si="7">SUM(G27:G29)</f>
        <v>0</v>
      </c>
      <c r="H30" s="149">
        <f t="shared" si="6"/>
        <v>0</v>
      </c>
      <c r="I30" s="102">
        <f>H30</f>
        <v>0</v>
      </c>
    </row>
    <row r="31" spans="1:9" x14ac:dyDescent="0.2">
      <c r="A31" s="4" t="s">
        <v>36</v>
      </c>
      <c r="B31" s="159"/>
      <c r="C31" s="159"/>
      <c r="D31" s="159"/>
      <c r="E31" s="166"/>
      <c r="F31" s="171"/>
      <c r="G31" s="171"/>
      <c r="H31" s="13">
        <f t="shared" si="6"/>
        <v>0</v>
      </c>
      <c r="I31" s="81"/>
    </row>
    <row r="32" spans="1:9" x14ac:dyDescent="0.2">
      <c r="A32" s="8" t="s">
        <v>36</v>
      </c>
      <c r="B32" s="161"/>
      <c r="C32" s="161"/>
      <c r="D32" s="161"/>
      <c r="E32" s="161"/>
      <c r="F32" s="164"/>
      <c r="G32" s="164"/>
      <c r="H32" s="12">
        <f t="shared" si="6"/>
        <v>0</v>
      </c>
      <c r="I32" s="81"/>
    </row>
    <row r="33" spans="1:9" x14ac:dyDescent="0.2">
      <c r="A33" s="8" t="s">
        <v>36</v>
      </c>
      <c r="B33" s="161"/>
      <c r="C33" s="161"/>
      <c r="D33" s="161"/>
      <c r="E33" s="161"/>
      <c r="F33" s="164"/>
      <c r="G33" s="164"/>
      <c r="H33" s="12">
        <f t="shared" si="6"/>
        <v>0</v>
      </c>
      <c r="I33" s="81"/>
    </row>
    <row r="34" spans="1:9" s="142" customFormat="1" ht="13.5" thickBot="1" x14ac:dyDescent="0.25">
      <c r="A34" s="143" t="s">
        <v>72</v>
      </c>
      <c r="B34" s="144"/>
      <c r="C34" s="144"/>
      <c r="D34" s="144"/>
      <c r="E34" s="144"/>
      <c r="F34" s="145">
        <f>SUM(F31:F33)</f>
        <v>0</v>
      </c>
      <c r="G34" s="145">
        <f t="shared" ref="G34" si="8">SUM(G31:G33)</f>
        <v>0</v>
      </c>
      <c r="H34" s="149">
        <f t="shared" si="6"/>
        <v>0</v>
      </c>
      <c r="I34" s="102">
        <f>H34</f>
        <v>0</v>
      </c>
    </row>
    <row r="35" spans="1:9" x14ac:dyDescent="0.2">
      <c r="A35" s="4" t="s">
        <v>37</v>
      </c>
      <c r="B35" s="5"/>
      <c r="C35" s="5"/>
      <c r="D35" s="5"/>
      <c r="E35" s="41"/>
      <c r="F35" s="6"/>
      <c r="G35" s="6"/>
      <c r="H35" s="13">
        <f t="shared" si="6"/>
        <v>0</v>
      </c>
      <c r="I35" s="81"/>
    </row>
    <row r="36" spans="1:9" x14ac:dyDescent="0.2">
      <c r="A36" s="8" t="s">
        <v>37</v>
      </c>
      <c r="B36" s="2"/>
      <c r="C36" s="2"/>
      <c r="D36" s="2"/>
      <c r="E36" s="2"/>
      <c r="F36" s="3"/>
      <c r="G36" s="3"/>
      <c r="H36" s="12">
        <f t="shared" si="6"/>
        <v>0</v>
      </c>
      <c r="I36" s="81"/>
    </row>
    <row r="37" spans="1:9" x14ac:dyDescent="0.2">
      <c r="A37" s="8" t="s">
        <v>37</v>
      </c>
      <c r="B37" s="2"/>
      <c r="C37" s="2"/>
      <c r="D37" s="2"/>
      <c r="E37" s="2"/>
      <c r="F37" s="3"/>
      <c r="G37" s="3"/>
      <c r="H37" s="12">
        <f t="shared" si="6"/>
        <v>0</v>
      </c>
      <c r="I37" s="81"/>
    </row>
    <row r="38" spans="1:9" s="142" customFormat="1" ht="13.5" thickBot="1" x14ac:dyDescent="0.25">
      <c r="A38" s="143" t="s">
        <v>73</v>
      </c>
      <c r="B38" s="144"/>
      <c r="C38" s="144"/>
      <c r="D38" s="144"/>
      <c r="E38" s="144"/>
      <c r="F38" s="145">
        <f>SUM(F35:F37)</f>
        <v>0</v>
      </c>
      <c r="G38" s="145">
        <f t="shared" ref="G38" si="9">SUM(G35:G37)</f>
        <v>0</v>
      </c>
      <c r="H38" s="149">
        <f t="shared" si="6"/>
        <v>0</v>
      </c>
      <c r="I38" s="102">
        <f>H38</f>
        <v>0</v>
      </c>
    </row>
    <row r="39" spans="1:9" x14ac:dyDescent="0.2">
      <c r="A39" s="4" t="s">
        <v>42</v>
      </c>
      <c r="B39" s="5"/>
      <c r="C39" s="5"/>
      <c r="D39" s="5"/>
      <c r="E39" s="5"/>
      <c r="F39" s="6"/>
      <c r="G39" s="6"/>
      <c r="H39" s="13">
        <f t="shared" si="6"/>
        <v>0</v>
      </c>
      <c r="I39" s="81"/>
    </row>
    <row r="40" spans="1:9" x14ac:dyDescent="0.2">
      <c r="A40" s="8" t="s">
        <v>42</v>
      </c>
      <c r="B40" s="2"/>
      <c r="C40" s="2"/>
      <c r="D40" s="2"/>
      <c r="E40" s="2"/>
      <c r="F40" s="3"/>
      <c r="G40" s="3"/>
      <c r="H40" s="12">
        <f t="shared" si="6"/>
        <v>0</v>
      </c>
      <c r="I40" s="81"/>
    </row>
    <row r="41" spans="1:9" x14ac:dyDescent="0.2">
      <c r="A41" s="8" t="s">
        <v>42</v>
      </c>
      <c r="B41" s="2"/>
      <c r="C41" s="2"/>
      <c r="D41" s="2"/>
      <c r="E41" s="2"/>
      <c r="F41" s="3"/>
      <c r="G41" s="3"/>
      <c r="H41" s="12">
        <f t="shared" si="6"/>
        <v>0</v>
      </c>
      <c r="I41" s="81"/>
    </row>
    <row r="42" spans="1:9" s="142" customFormat="1" ht="13.5" thickBot="1" x14ac:dyDescent="0.25">
      <c r="A42" s="143" t="s">
        <v>74</v>
      </c>
      <c r="B42" s="144"/>
      <c r="C42" s="144"/>
      <c r="D42" s="144"/>
      <c r="E42" s="144"/>
      <c r="F42" s="145">
        <f>SUM(F39:F41)</f>
        <v>0</v>
      </c>
      <c r="G42" s="145">
        <f t="shared" ref="G42" si="10">SUM(G39:G41)</f>
        <v>0</v>
      </c>
      <c r="H42" s="149">
        <f t="shared" si="6"/>
        <v>0</v>
      </c>
      <c r="I42" s="102">
        <f>H42</f>
        <v>0</v>
      </c>
    </row>
    <row r="43" spans="1:9" ht="13.5" thickBot="1" x14ac:dyDescent="0.25">
      <c r="E43" s="79" t="s">
        <v>26</v>
      </c>
      <c r="F43" s="53">
        <f>F30+F34+F38+F42</f>
        <v>0</v>
      </c>
      <c r="G43" s="53">
        <f>G30+G34+G38+G42</f>
        <v>0</v>
      </c>
      <c r="H43" s="53">
        <f t="shared" ref="H43" si="11">H30+H34+H38+H42</f>
        <v>0</v>
      </c>
    </row>
    <row r="45" spans="1:9" ht="70.5" customHeight="1" x14ac:dyDescent="0.2">
      <c r="A45" s="220" t="s">
        <v>46</v>
      </c>
      <c r="B45" s="221"/>
      <c r="C45" s="221"/>
      <c r="D45" s="221"/>
      <c r="E45" s="221"/>
      <c r="F45" s="221"/>
      <c r="G45" s="221"/>
      <c r="H45" s="221"/>
    </row>
  </sheetData>
  <mergeCells count="4">
    <mergeCell ref="A1:H1"/>
    <mergeCell ref="A25:H25"/>
    <mergeCell ref="A21:H21"/>
    <mergeCell ref="A45:H45"/>
  </mergeCells>
  <phoneticPr fontId="3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/>
  <dimension ref="A1:G45"/>
  <sheetViews>
    <sheetView zoomScaleNormal="100" workbookViewId="0">
      <selection activeCell="B4" sqref="B4"/>
    </sheetView>
  </sheetViews>
  <sheetFormatPr defaultColWidth="11.125" defaultRowHeight="12.75" x14ac:dyDescent="0.2"/>
  <cols>
    <col min="1" max="1" width="17.375" bestFit="1" customWidth="1"/>
    <col min="2" max="2" width="36.375" bestFit="1" customWidth="1"/>
    <col min="3" max="4" width="14.5" customWidth="1"/>
    <col min="5" max="5" width="16.625" customWidth="1"/>
    <col min="6" max="6" width="19.75" customWidth="1"/>
  </cols>
  <sheetData>
    <row r="1" spans="1:6" ht="15.75" thickBot="1" x14ac:dyDescent="0.25">
      <c r="A1" s="219" t="s">
        <v>88</v>
      </c>
      <c r="B1" s="219"/>
      <c r="C1" s="219"/>
      <c r="D1" s="219"/>
      <c r="E1" s="219"/>
    </row>
    <row r="2" spans="1:6" ht="13.5" thickBot="1" x14ac:dyDescent="0.25">
      <c r="A2" s="14" t="s">
        <v>43</v>
      </c>
      <c r="B2" s="72" t="s">
        <v>90</v>
      </c>
      <c r="C2" s="42" t="s">
        <v>20</v>
      </c>
      <c r="D2" s="42" t="s">
        <v>21</v>
      </c>
      <c r="E2" s="90" t="s">
        <v>27</v>
      </c>
      <c r="F2" s="81" t="s">
        <v>44</v>
      </c>
    </row>
    <row r="3" spans="1:6" x14ac:dyDescent="0.2">
      <c r="A3" s="4" t="s">
        <v>41</v>
      </c>
      <c r="B3" s="166" t="s">
        <v>81</v>
      </c>
      <c r="C3" s="171"/>
      <c r="D3" s="171"/>
      <c r="E3" s="13">
        <f t="shared" ref="E3:E18" si="0">SUM(C3:D3)</f>
        <v>0</v>
      </c>
      <c r="F3" s="82"/>
    </row>
    <row r="4" spans="1:6" x14ac:dyDescent="0.2">
      <c r="A4" s="8" t="s">
        <v>41</v>
      </c>
      <c r="B4" s="161"/>
      <c r="C4" s="164"/>
      <c r="D4" s="164"/>
      <c r="E4" s="12">
        <f t="shared" si="0"/>
        <v>0</v>
      </c>
      <c r="F4" s="82"/>
    </row>
    <row r="5" spans="1:6" x14ac:dyDescent="0.2">
      <c r="A5" s="8" t="s">
        <v>41</v>
      </c>
      <c r="B5" s="161"/>
      <c r="C5" s="164"/>
      <c r="D5" s="164"/>
      <c r="E5" s="12">
        <f t="shared" si="0"/>
        <v>0</v>
      </c>
      <c r="F5" s="82"/>
    </row>
    <row r="6" spans="1:6" s="142" customFormat="1" ht="13.5" thickBot="1" x14ac:dyDescent="0.25">
      <c r="A6" s="143" t="s">
        <v>71</v>
      </c>
      <c r="B6" s="144"/>
      <c r="C6" s="145">
        <f>SUM(C3:C5)</f>
        <v>0</v>
      </c>
      <c r="D6" s="145">
        <f t="shared" ref="D6" si="1">SUM(D3:D5)</f>
        <v>0</v>
      </c>
      <c r="E6" s="149">
        <f t="shared" si="0"/>
        <v>0</v>
      </c>
      <c r="F6" s="102">
        <f>E6</f>
        <v>0</v>
      </c>
    </row>
    <row r="7" spans="1:6" x14ac:dyDescent="0.2">
      <c r="A7" s="4" t="s">
        <v>36</v>
      </c>
      <c r="B7" s="166"/>
      <c r="C7" s="171"/>
      <c r="D7" s="171"/>
      <c r="E7" s="13">
        <f t="shared" si="0"/>
        <v>0</v>
      </c>
      <c r="F7" s="81"/>
    </row>
    <row r="8" spans="1:6" x14ac:dyDescent="0.2">
      <c r="A8" s="8" t="s">
        <v>36</v>
      </c>
      <c r="B8" s="161"/>
      <c r="C8" s="164"/>
      <c r="D8" s="164"/>
      <c r="E8" s="12">
        <f t="shared" si="0"/>
        <v>0</v>
      </c>
      <c r="F8" s="81"/>
    </row>
    <row r="9" spans="1:6" x14ac:dyDescent="0.2">
      <c r="A9" s="8" t="s">
        <v>36</v>
      </c>
      <c r="B9" s="161"/>
      <c r="C9" s="164"/>
      <c r="D9" s="164"/>
      <c r="E9" s="12">
        <f t="shared" si="0"/>
        <v>0</v>
      </c>
      <c r="F9" s="81"/>
    </row>
    <row r="10" spans="1:6" s="142" customFormat="1" ht="13.5" thickBot="1" x14ac:dyDescent="0.25">
      <c r="A10" s="143" t="s">
        <v>72</v>
      </c>
      <c r="B10" s="144"/>
      <c r="C10" s="145">
        <f>SUM(C7:C9)</f>
        <v>0</v>
      </c>
      <c r="D10" s="145">
        <f t="shared" ref="D10" si="2">SUM(D7:D9)</f>
        <v>0</v>
      </c>
      <c r="E10" s="149">
        <f t="shared" si="0"/>
        <v>0</v>
      </c>
      <c r="F10" s="102">
        <f>E10</f>
        <v>0</v>
      </c>
    </row>
    <row r="11" spans="1:6" x14ac:dyDescent="0.2">
      <c r="A11" s="4" t="s">
        <v>37</v>
      </c>
      <c r="B11" s="44"/>
      <c r="C11" s="6"/>
      <c r="D11" s="6"/>
      <c r="E11" s="13">
        <f t="shared" si="0"/>
        <v>0</v>
      </c>
      <c r="F11" s="81"/>
    </row>
    <row r="12" spans="1:6" x14ac:dyDescent="0.2">
      <c r="A12" s="8" t="s">
        <v>37</v>
      </c>
      <c r="B12" s="2"/>
      <c r="C12" s="3"/>
      <c r="D12" s="3"/>
      <c r="E12" s="12">
        <f t="shared" si="0"/>
        <v>0</v>
      </c>
      <c r="F12" s="81"/>
    </row>
    <row r="13" spans="1:6" x14ac:dyDescent="0.2">
      <c r="A13" s="8" t="s">
        <v>37</v>
      </c>
      <c r="B13" s="2"/>
      <c r="C13" s="3"/>
      <c r="D13" s="3"/>
      <c r="E13" s="12">
        <f t="shared" si="0"/>
        <v>0</v>
      </c>
      <c r="F13" s="81"/>
    </row>
    <row r="14" spans="1:6" s="142" customFormat="1" ht="13.5" thickBot="1" x14ac:dyDescent="0.25">
      <c r="A14" s="143" t="s">
        <v>73</v>
      </c>
      <c r="B14" s="144"/>
      <c r="C14" s="145">
        <f>SUM(C11:C13)</f>
        <v>0</v>
      </c>
      <c r="D14" s="145">
        <f t="shared" ref="D14" si="3">SUM(D11:D13)</f>
        <v>0</v>
      </c>
      <c r="E14" s="149">
        <f t="shared" si="0"/>
        <v>0</v>
      </c>
      <c r="F14" s="102">
        <f>E14</f>
        <v>0</v>
      </c>
    </row>
    <row r="15" spans="1:6" x14ac:dyDescent="0.2">
      <c r="A15" s="4" t="s">
        <v>42</v>
      </c>
      <c r="B15" s="5"/>
      <c r="C15" s="6"/>
      <c r="D15" s="6"/>
      <c r="E15" s="13">
        <f t="shared" si="0"/>
        <v>0</v>
      </c>
      <c r="F15" s="81"/>
    </row>
    <row r="16" spans="1:6" x14ac:dyDescent="0.2">
      <c r="A16" s="8" t="s">
        <v>42</v>
      </c>
      <c r="B16" s="2"/>
      <c r="C16" s="3"/>
      <c r="D16" s="3"/>
      <c r="E16" s="12">
        <f t="shared" si="0"/>
        <v>0</v>
      </c>
      <c r="F16" s="81"/>
    </row>
    <row r="17" spans="1:7" x14ac:dyDescent="0.2">
      <c r="A17" s="8" t="s">
        <v>42</v>
      </c>
      <c r="B17" s="2"/>
      <c r="C17" s="3"/>
      <c r="D17" s="3"/>
      <c r="E17" s="12">
        <f t="shared" si="0"/>
        <v>0</v>
      </c>
      <c r="F17" s="81"/>
    </row>
    <row r="18" spans="1:7" s="142" customFormat="1" ht="13.5" thickBot="1" x14ac:dyDescent="0.25">
      <c r="A18" s="143" t="s">
        <v>74</v>
      </c>
      <c r="B18" s="144"/>
      <c r="C18" s="145">
        <f>SUM(C15:C17)</f>
        <v>0</v>
      </c>
      <c r="D18" s="145">
        <f t="shared" ref="D18" si="4">SUM(D15:D17)</f>
        <v>0</v>
      </c>
      <c r="E18" s="149">
        <f t="shared" si="0"/>
        <v>0</v>
      </c>
      <c r="F18" s="102">
        <f>E18</f>
        <v>0</v>
      </c>
    </row>
    <row r="19" spans="1:7" ht="13.5" thickBot="1" x14ac:dyDescent="0.25">
      <c r="B19" s="79" t="s">
        <v>24</v>
      </c>
      <c r="C19" s="53">
        <f>C6+C10+C14+C18</f>
        <v>0</v>
      </c>
      <c r="D19" s="53">
        <f t="shared" ref="D19" si="5">D6+D10+D14+D18</f>
        <v>0</v>
      </c>
      <c r="E19" s="53">
        <f>E6+E10+E14+E18</f>
        <v>0</v>
      </c>
    </row>
    <row r="21" spans="1:7" ht="70.5" customHeight="1" x14ac:dyDescent="0.2">
      <c r="A21" s="222" t="s">
        <v>46</v>
      </c>
      <c r="B21" s="223"/>
      <c r="C21" s="223"/>
      <c r="D21" s="223"/>
      <c r="E21" s="223"/>
      <c r="F21" s="223"/>
      <c r="G21" s="223"/>
    </row>
    <row r="25" spans="1:7" ht="15.75" thickBot="1" x14ac:dyDescent="0.25">
      <c r="A25" s="219" t="s">
        <v>89</v>
      </c>
      <c r="B25" s="219"/>
      <c r="C25" s="219"/>
      <c r="D25" s="219"/>
      <c r="E25" s="219"/>
    </row>
    <row r="26" spans="1:7" ht="13.5" thickBot="1" x14ac:dyDescent="0.25">
      <c r="A26" s="14" t="s">
        <v>43</v>
      </c>
      <c r="B26" s="72" t="s">
        <v>90</v>
      </c>
      <c r="C26" s="42" t="s">
        <v>20</v>
      </c>
      <c r="D26" s="42" t="s">
        <v>21</v>
      </c>
      <c r="E26" s="90" t="s">
        <v>27</v>
      </c>
      <c r="F26" s="81" t="s">
        <v>44</v>
      </c>
    </row>
    <row r="27" spans="1:7" x14ac:dyDescent="0.2">
      <c r="A27" s="4" t="s">
        <v>41</v>
      </c>
      <c r="B27" s="166"/>
      <c r="C27" s="171"/>
      <c r="D27" s="171"/>
      <c r="E27" s="13">
        <f t="shared" ref="E27:E42" si="6">SUM(C27:D27)</f>
        <v>0</v>
      </c>
      <c r="F27" s="82"/>
    </row>
    <row r="28" spans="1:7" x14ac:dyDescent="0.2">
      <c r="A28" s="8" t="s">
        <v>41</v>
      </c>
      <c r="B28" s="172"/>
      <c r="C28" s="164"/>
      <c r="D28" s="164"/>
      <c r="E28" s="12">
        <f t="shared" si="6"/>
        <v>0</v>
      </c>
      <c r="F28" s="82"/>
    </row>
    <row r="29" spans="1:7" x14ac:dyDescent="0.2">
      <c r="A29" s="8" t="s">
        <v>41</v>
      </c>
      <c r="B29" s="161"/>
      <c r="C29" s="164"/>
      <c r="D29" s="164"/>
      <c r="E29" s="12">
        <f t="shared" si="6"/>
        <v>0</v>
      </c>
      <c r="F29" s="82"/>
    </row>
    <row r="30" spans="1:7" s="142" customFormat="1" ht="13.5" thickBot="1" x14ac:dyDescent="0.25">
      <c r="A30" s="143" t="s">
        <v>71</v>
      </c>
      <c r="B30" s="144"/>
      <c r="C30" s="145">
        <f>SUM(C27:C29)</f>
        <v>0</v>
      </c>
      <c r="D30" s="145">
        <f t="shared" ref="D30" si="7">SUM(D27:D29)</f>
        <v>0</v>
      </c>
      <c r="E30" s="149">
        <f t="shared" si="6"/>
        <v>0</v>
      </c>
      <c r="F30" s="102">
        <f>E30</f>
        <v>0</v>
      </c>
    </row>
    <row r="31" spans="1:7" x14ac:dyDescent="0.2">
      <c r="A31" s="4" t="s">
        <v>36</v>
      </c>
      <c r="B31" s="166"/>
      <c r="C31" s="171"/>
      <c r="D31" s="171"/>
      <c r="E31" s="13">
        <f t="shared" si="6"/>
        <v>0</v>
      </c>
      <c r="F31" s="81"/>
    </row>
    <row r="32" spans="1:7" x14ac:dyDescent="0.2">
      <c r="A32" s="8" t="s">
        <v>36</v>
      </c>
      <c r="B32" s="161"/>
      <c r="C32" s="164"/>
      <c r="D32" s="164"/>
      <c r="E32" s="12">
        <f t="shared" si="6"/>
        <v>0</v>
      </c>
      <c r="F32" s="81"/>
    </row>
    <row r="33" spans="1:7" x14ac:dyDescent="0.2">
      <c r="A33" s="8" t="s">
        <v>36</v>
      </c>
      <c r="B33" s="161"/>
      <c r="C33" s="164"/>
      <c r="D33" s="164"/>
      <c r="E33" s="12">
        <f t="shared" si="6"/>
        <v>0</v>
      </c>
      <c r="F33" s="81"/>
    </row>
    <row r="34" spans="1:7" s="142" customFormat="1" ht="13.5" thickBot="1" x14ac:dyDescent="0.25">
      <c r="A34" s="143" t="s">
        <v>72</v>
      </c>
      <c r="B34" s="144"/>
      <c r="C34" s="145">
        <f>SUM(C31:C33)</f>
        <v>0</v>
      </c>
      <c r="D34" s="145">
        <f t="shared" ref="D34" si="8">SUM(D31:D33)</f>
        <v>0</v>
      </c>
      <c r="E34" s="149">
        <f t="shared" si="6"/>
        <v>0</v>
      </c>
      <c r="F34" s="102">
        <f>E34</f>
        <v>0</v>
      </c>
    </row>
    <row r="35" spans="1:7" x14ac:dyDescent="0.2">
      <c r="A35" s="4" t="s">
        <v>37</v>
      </c>
      <c r="B35" s="44"/>
      <c r="C35" s="6"/>
      <c r="D35" s="6"/>
      <c r="E35" s="13">
        <f t="shared" si="6"/>
        <v>0</v>
      </c>
      <c r="F35" s="81"/>
    </row>
    <row r="36" spans="1:7" x14ac:dyDescent="0.2">
      <c r="A36" s="8" t="s">
        <v>37</v>
      </c>
      <c r="B36" s="2"/>
      <c r="C36" s="3"/>
      <c r="D36" s="3"/>
      <c r="E36" s="12">
        <f t="shared" si="6"/>
        <v>0</v>
      </c>
      <c r="F36" s="81"/>
    </row>
    <row r="37" spans="1:7" x14ac:dyDescent="0.2">
      <c r="A37" s="8" t="s">
        <v>37</v>
      </c>
      <c r="B37" s="2"/>
      <c r="C37" s="3"/>
      <c r="D37" s="3"/>
      <c r="E37" s="12">
        <f t="shared" si="6"/>
        <v>0</v>
      </c>
      <c r="F37" s="81"/>
    </row>
    <row r="38" spans="1:7" s="142" customFormat="1" ht="13.5" thickBot="1" x14ac:dyDescent="0.25">
      <c r="A38" s="143" t="s">
        <v>73</v>
      </c>
      <c r="B38" s="144"/>
      <c r="C38" s="145">
        <f>SUM(C35:C37)</f>
        <v>0</v>
      </c>
      <c r="D38" s="145">
        <f t="shared" ref="D38" si="9">SUM(D35:D37)</f>
        <v>0</v>
      </c>
      <c r="E38" s="149">
        <f t="shared" si="6"/>
        <v>0</v>
      </c>
      <c r="F38" s="102">
        <f>E38</f>
        <v>0</v>
      </c>
    </row>
    <row r="39" spans="1:7" x14ac:dyDescent="0.2">
      <c r="A39" s="4" t="s">
        <v>42</v>
      </c>
      <c r="B39" s="5"/>
      <c r="C39" s="6"/>
      <c r="D39" s="6"/>
      <c r="E39" s="13">
        <f t="shared" si="6"/>
        <v>0</v>
      </c>
      <c r="F39" s="81"/>
    </row>
    <row r="40" spans="1:7" x14ac:dyDescent="0.2">
      <c r="A40" s="8" t="s">
        <v>42</v>
      </c>
      <c r="B40" s="2"/>
      <c r="C40" s="3"/>
      <c r="D40" s="3"/>
      <c r="E40" s="12">
        <f t="shared" si="6"/>
        <v>0</v>
      </c>
      <c r="F40" s="81"/>
    </row>
    <row r="41" spans="1:7" x14ac:dyDescent="0.2">
      <c r="A41" s="8" t="s">
        <v>42</v>
      </c>
      <c r="B41" s="2"/>
      <c r="C41" s="3"/>
      <c r="D41" s="3"/>
      <c r="E41" s="12">
        <f t="shared" si="6"/>
        <v>0</v>
      </c>
      <c r="F41" s="81"/>
    </row>
    <row r="42" spans="1:7" s="142" customFormat="1" ht="13.5" thickBot="1" x14ac:dyDescent="0.25">
      <c r="A42" s="143" t="s">
        <v>74</v>
      </c>
      <c r="B42" s="144"/>
      <c r="C42" s="145">
        <f>SUM(C39:C41)</f>
        <v>0</v>
      </c>
      <c r="D42" s="145">
        <f t="shared" ref="D42" si="10">SUM(D39:D41)</f>
        <v>0</v>
      </c>
      <c r="E42" s="149">
        <f t="shared" si="6"/>
        <v>0</v>
      </c>
      <c r="F42" s="102">
        <f>E42</f>
        <v>0</v>
      </c>
    </row>
    <row r="43" spans="1:7" ht="13.5" thickBot="1" x14ac:dyDescent="0.25">
      <c r="B43" s="79" t="s">
        <v>26</v>
      </c>
      <c r="C43" s="53">
        <f>C30+C34+C38+C42</f>
        <v>0</v>
      </c>
      <c r="D43" s="53">
        <f t="shared" ref="D43" si="11">D30+D34+D38+D42</f>
        <v>0</v>
      </c>
      <c r="E43" s="53">
        <f>E30+E34+E38+E42</f>
        <v>0</v>
      </c>
    </row>
    <row r="45" spans="1:7" ht="70.5" customHeight="1" x14ac:dyDescent="0.2">
      <c r="A45" s="222" t="s">
        <v>46</v>
      </c>
      <c r="B45" s="223"/>
      <c r="C45" s="223"/>
      <c r="D45" s="223"/>
      <c r="E45" s="223"/>
      <c r="F45" s="223"/>
      <c r="G45" s="223"/>
    </row>
  </sheetData>
  <mergeCells count="4">
    <mergeCell ref="A1:E1"/>
    <mergeCell ref="A25:E25"/>
    <mergeCell ref="A21:G21"/>
    <mergeCell ref="A45:G45"/>
  </mergeCells>
  <phoneticPr fontId="3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5"/>
  <dimension ref="A1:K45"/>
  <sheetViews>
    <sheetView topLeftCell="A13" zoomScaleNormal="100" workbookViewId="0">
      <selection activeCell="F7" sqref="F7"/>
    </sheetView>
  </sheetViews>
  <sheetFormatPr defaultColWidth="11" defaultRowHeight="12.75" x14ac:dyDescent="0.2"/>
  <cols>
    <col min="1" max="1" width="17.375" bestFit="1" customWidth="1"/>
    <col min="2" max="2" width="18" customWidth="1"/>
    <col min="3" max="3" width="19.875" customWidth="1"/>
    <col min="4" max="4" width="13.625" customWidth="1"/>
    <col min="7" max="8" width="14.125" customWidth="1"/>
    <col min="9" max="9" width="16.625" customWidth="1"/>
    <col min="10" max="10" width="18.125" bestFit="1" customWidth="1"/>
    <col min="11" max="11" width="13.5" bestFit="1" customWidth="1"/>
  </cols>
  <sheetData>
    <row r="1" spans="1:11" ht="15.75" thickBot="1" x14ac:dyDescent="0.25">
      <c r="A1" s="219" t="s">
        <v>22</v>
      </c>
      <c r="B1" s="219"/>
      <c r="C1" s="219"/>
      <c r="D1" s="219"/>
      <c r="E1" s="219"/>
      <c r="F1" s="219"/>
      <c r="G1" s="219"/>
      <c r="H1" s="219"/>
      <c r="I1" s="219"/>
    </row>
    <row r="2" spans="1:11" s="1" customFormat="1" ht="13.5" thickBot="1" x14ac:dyDescent="0.25">
      <c r="A2" s="39"/>
      <c r="E2" s="227" t="s">
        <v>28</v>
      </c>
      <c r="F2" s="228"/>
      <c r="G2" s="229"/>
      <c r="H2" s="230"/>
      <c r="I2" s="46"/>
    </row>
    <row r="3" spans="1:11" s="1" customFormat="1" ht="13.5" thickBot="1" x14ac:dyDescent="0.25">
      <c r="A3" s="14" t="s">
        <v>43</v>
      </c>
      <c r="B3" s="72" t="s">
        <v>40</v>
      </c>
      <c r="C3" s="47" t="s">
        <v>8</v>
      </c>
      <c r="D3" s="47" t="s">
        <v>9</v>
      </c>
      <c r="E3" s="14" t="s">
        <v>10</v>
      </c>
      <c r="F3" s="15" t="s">
        <v>11</v>
      </c>
      <c r="G3" s="43" t="s">
        <v>20</v>
      </c>
      <c r="H3" s="42" t="s">
        <v>21</v>
      </c>
      <c r="I3" s="90" t="s">
        <v>27</v>
      </c>
      <c r="J3" s="81" t="s">
        <v>44</v>
      </c>
    </row>
    <row r="4" spans="1:11" x14ac:dyDescent="0.2">
      <c r="A4" s="4" t="s">
        <v>41</v>
      </c>
      <c r="B4" s="174"/>
      <c r="C4" s="175"/>
      <c r="D4" s="176">
        <v>3</v>
      </c>
      <c r="E4" s="177"/>
      <c r="F4" s="177"/>
      <c r="G4" s="19">
        <f>$C4/$D4*E4</f>
        <v>0</v>
      </c>
      <c r="H4" s="19">
        <f>$C4/$D4*F4</f>
        <v>0</v>
      </c>
      <c r="I4" s="13">
        <f t="shared" ref="I4:I18" si="0">SUM(G4:H4)</f>
        <v>0</v>
      </c>
      <c r="J4" s="82"/>
    </row>
    <row r="5" spans="1:11" x14ac:dyDescent="0.2">
      <c r="A5" s="8" t="s">
        <v>41</v>
      </c>
      <c r="B5" s="191"/>
      <c r="C5" s="178"/>
      <c r="D5" s="179">
        <v>5</v>
      </c>
      <c r="E5" s="180"/>
      <c r="F5" s="180"/>
      <c r="G5" s="22">
        <f>$C5/$D5*E5</f>
        <v>0</v>
      </c>
      <c r="H5" s="22">
        <f>$C5/$D5*F5</f>
        <v>0</v>
      </c>
      <c r="I5" s="12">
        <f t="shared" si="0"/>
        <v>0</v>
      </c>
      <c r="J5" s="82"/>
    </row>
    <row r="6" spans="1:11" s="142" customFormat="1" ht="13.5" thickBot="1" x14ac:dyDescent="0.25">
      <c r="A6" s="143" t="s">
        <v>71</v>
      </c>
      <c r="B6" s="154"/>
      <c r="C6" s="173">
        <f>SUM(C4:C5)</f>
        <v>0</v>
      </c>
      <c r="D6" s="155"/>
      <c r="E6" s="156">
        <v>0</v>
      </c>
      <c r="F6" s="156">
        <v>0</v>
      </c>
      <c r="G6" s="157">
        <f>SUM(G4:G5)</f>
        <v>0</v>
      </c>
      <c r="H6" s="157">
        <f t="shared" ref="H6" si="1">SUM(H4:H5)</f>
        <v>0</v>
      </c>
      <c r="I6" s="149">
        <f t="shared" si="0"/>
        <v>0</v>
      </c>
      <c r="J6" s="102">
        <f>I6</f>
        <v>0</v>
      </c>
      <c r="K6" s="158">
        <f>C6-I6</f>
        <v>0</v>
      </c>
    </row>
    <row r="7" spans="1:11" x14ac:dyDescent="0.2">
      <c r="A7" s="4" t="s">
        <v>36</v>
      </c>
      <c r="B7" s="174"/>
      <c r="C7" s="175"/>
      <c r="D7" s="176">
        <v>5</v>
      </c>
      <c r="E7" s="177"/>
      <c r="F7" s="177"/>
      <c r="G7" s="19">
        <f t="shared" ref="G7:H9" si="2">$C7/$D7*E7</f>
        <v>0</v>
      </c>
      <c r="H7" s="19">
        <f t="shared" si="2"/>
        <v>0</v>
      </c>
      <c r="I7" s="13">
        <f t="shared" si="0"/>
        <v>0</v>
      </c>
      <c r="J7" s="81"/>
    </row>
    <row r="8" spans="1:11" x14ac:dyDescent="0.2">
      <c r="A8" s="8" t="s">
        <v>36</v>
      </c>
      <c r="B8" s="181"/>
      <c r="C8" s="178"/>
      <c r="D8" s="179">
        <v>5</v>
      </c>
      <c r="E8" s="180"/>
      <c r="F8" s="180"/>
      <c r="G8" s="22">
        <f t="shared" si="2"/>
        <v>0</v>
      </c>
      <c r="H8" s="22">
        <f t="shared" si="2"/>
        <v>0</v>
      </c>
      <c r="I8" s="12">
        <f t="shared" si="0"/>
        <v>0</v>
      </c>
      <c r="J8" s="81"/>
    </row>
    <row r="9" spans="1:11" x14ac:dyDescent="0.2">
      <c r="A9" s="8" t="s">
        <v>36</v>
      </c>
      <c r="B9" s="181"/>
      <c r="C9" s="178"/>
      <c r="D9" s="179">
        <v>3</v>
      </c>
      <c r="E9" s="180"/>
      <c r="F9" s="180"/>
      <c r="G9" s="22">
        <f t="shared" si="2"/>
        <v>0</v>
      </c>
      <c r="H9" s="22">
        <f t="shared" si="2"/>
        <v>0</v>
      </c>
      <c r="I9" s="12">
        <f t="shared" si="0"/>
        <v>0</v>
      </c>
      <c r="J9" s="82"/>
    </row>
    <row r="10" spans="1:11" s="142" customFormat="1" ht="13.5" thickBot="1" x14ac:dyDescent="0.25">
      <c r="A10" s="143" t="s">
        <v>72</v>
      </c>
      <c r="B10" s="154"/>
      <c r="C10" s="173">
        <f>SUM(C7:C9)</f>
        <v>0</v>
      </c>
      <c r="D10" s="155"/>
      <c r="E10" s="156">
        <v>0</v>
      </c>
      <c r="F10" s="156">
        <v>0</v>
      </c>
      <c r="G10" s="157">
        <f>SUM(G7:G9)</f>
        <v>0</v>
      </c>
      <c r="H10" s="157">
        <f t="shared" ref="H10" si="3">SUM(H7:H9)</f>
        <v>0</v>
      </c>
      <c r="I10" s="149">
        <f t="shared" si="0"/>
        <v>0</v>
      </c>
      <c r="J10" s="102">
        <f>I10</f>
        <v>0</v>
      </c>
      <c r="K10" s="158">
        <f>C10-I10</f>
        <v>0</v>
      </c>
    </row>
    <row r="11" spans="1:11" x14ac:dyDescent="0.2">
      <c r="A11" s="4" t="s">
        <v>37</v>
      </c>
      <c r="B11" s="23"/>
      <c r="C11" s="19"/>
      <c r="D11" s="20">
        <v>5</v>
      </c>
      <c r="E11" s="24"/>
      <c r="F11" s="24"/>
      <c r="G11" s="19">
        <f t="shared" ref="G11:H13" si="4">$C11/$D11*E11</f>
        <v>0</v>
      </c>
      <c r="H11" s="19">
        <f t="shared" si="4"/>
        <v>0</v>
      </c>
      <c r="I11" s="13">
        <f t="shared" si="0"/>
        <v>0</v>
      </c>
      <c r="J11" s="81"/>
    </row>
    <row r="12" spans="1:11" x14ac:dyDescent="0.2">
      <c r="A12" s="8" t="s">
        <v>37</v>
      </c>
      <c r="B12" s="17"/>
      <c r="C12" s="21"/>
      <c r="D12" s="16">
        <v>5</v>
      </c>
      <c r="E12" s="18"/>
      <c r="F12" s="18"/>
      <c r="G12" s="22">
        <f t="shared" si="4"/>
        <v>0</v>
      </c>
      <c r="H12" s="22">
        <f t="shared" si="4"/>
        <v>0</v>
      </c>
      <c r="I12" s="12">
        <f t="shared" si="0"/>
        <v>0</v>
      </c>
      <c r="J12" s="81"/>
    </row>
    <row r="13" spans="1:11" x14ac:dyDescent="0.2">
      <c r="A13" s="8" t="s">
        <v>37</v>
      </c>
      <c r="B13" s="17"/>
      <c r="C13" s="21"/>
      <c r="D13" s="16">
        <v>3</v>
      </c>
      <c r="E13" s="18"/>
      <c r="F13" s="18"/>
      <c r="G13" s="22">
        <f t="shared" si="4"/>
        <v>0</v>
      </c>
      <c r="H13" s="22">
        <f t="shared" si="4"/>
        <v>0</v>
      </c>
      <c r="I13" s="12">
        <f t="shared" si="0"/>
        <v>0</v>
      </c>
      <c r="J13" s="82"/>
    </row>
    <row r="14" spans="1:11" s="142" customFormat="1" ht="13.5" thickBot="1" x14ac:dyDescent="0.25">
      <c r="A14" s="143" t="s">
        <v>73</v>
      </c>
      <c r="B14" s="154"/>
      <c r="C14" s="173">
        <f>SUM(C11:C13)</f>
        <v>0</v>
      </c>
      <c r="D14" s="155"/>
      <c r="E14" s="156">
        <v>0</v>
      </c>
      <c r="F14" s="156">
        <v>0</v>
      </c>
      <c r="G14" s="157">
        <f>SUM(G11:G13)</f>
        <v>0</v>
      </c>
      <c r="H14" s="157">
        <f t="shared" ref="H14" si="5">SUM(H11:H13)</f>
        <v>0</v>
      </c>
      <c r="I14" s="149">
        <f t="shared" si="0"/>
        <v>0</v>
      </c>
      <c r="J14" s="102">
        <f>I14</f>
        <v>0</v>
      </c>
    </row>
    <row r="15" spans="1:11" x14ac:dyDescent="0.2">
      <c r="A15" s="4" t="s">
        <v>42</v>
      </c>
      <c r="B15" s="23"/>
      <c r="C15" s="19"/>
      <c r="D15" s="20">
        <v>5</v>
      </c>
      <c r="E15" s="24"/>
      <c r="F15" s="24"/>
      <c r="G15" s="19">
        <f t="shared" ref="G15:H17" si="6">$C15/$D15*E15</f>
        <v>0</v>
      </c>
      <c r="H15" s="19">
        <f t="shared" si="6"/>
        <v>0</v>
      </c>
      <c r="I15" s="13">
        <f t="shared" si="0"/>
        <v>0</v>
      </c>
      <c r="J15" s="81"/>
    </row>
    <row r="16" spans="1:11" x14ac:dyDescent="0.2">
      <c r="A16" s="8" t="s">
        <v>42</v>
      </c>
      <c r="B16" s="17"/>
      <c r="C16" s="21"/>
      <c r="D16" s="16">
        <v>5</v>
      </c>
      <c r="E16" s="18"/>
      <c r="F16" s="18"/>
      <c r="G16" s="22">
        <f t="shared" si="6"/>
        <v>0</v>
      </c>
      <c r="H16" s="22">
        <f t="shared" si="6"/>
        <v>0</v>
      </c>
      <c r="I16" s="12">
        <f t="shared" si="0"/>
        <v>0</v>
      </c>
      <c r="J16" s="81"/>
    </row>
    <row r="17" spans="1:11" x14ac:dyDescent="0.2">
      <c r="A17" s="8" t="s">
        <v>42</v>
      </c>
      <c r="B17" s="17"/>
      <c r="C17" s="21"/>
      <c r="D17" s="16">
        <v>3</v>
      </c>
      <c r="E17" s="18"/>
      <c r="F17" s="18"/>
      <c r="G17" s="22">
        <f t="shared" si="6"/>
        <v>0</v>
      </c>
      <c r="H17" s="22">
        <f t="shared" si="6"/>
        <v>0</v>
      </c>
      <c r="I17" s="12">
        <f t="shared" si="0"/>
        <v>0</v>
      </c>
      <c r="J17" s="82"/>
    </row>
    <row r="18" spans="1:11" s="142" customFormat="1" ht="13.5" thickBot="1" x14ac:dyDescent="0.25">
      <c r="A18" s="143" t="s">
        <v>74</v>
      </c>
      <c r="B18" s="154"/>
      <c r="C18" s="173">
        <f>SUM(C15:C17)</f>
        <v>0</v>
      </c>
      <c r="D18" s="155"/>
      <c r="E18" s="156">
        <v>0</v>
      </c>
      <c r="F18" s="156">
        <v>0</v>
      </c>
      <c r="G18" s="157">
        <f>SUM(G15:G17)</f>
        <v>0</v>
      </c>
      <c r="H18" s="157">
        <f t="shared" ref="H18" si="7">SUM(H15:H17)</f>
        <v>0</v>
      </c>
      <c r="I18" s="149">
        <f t="shared" si="0"/>
        <v>0</v>
      </c>
      <c r="J18" s="102">
        <f>I18</f>
        <v>0</v>
      </c>
    </row>
    <row r="19" spans="1:11" ht="13.5" thickBot="1" x14ac:dyDescent="0.25">
      <c r="C19" s="53">
        <f>C6+C10+C14+C18</f>
        <v>0</v>
      </c>
      <c r="E19" s="225" t="s">
        <v>24</v>
      </c>
      <c r="F19" s="226"/>
      <c r="G19" s="53">
        <f>G6+G10+G14+G18</f>
        <v>0</v>
      </c>
      <c r="H19" s="53">
        <f t="shared" ref="H19" si="8">H6+H10+H14+H18</f>
        <v>0</v>
      </c>
      <c r="I19" s="53">
        <f t="shared" ref="I19" si="9">I6+I10+I14+I18</f>
        <v>0</v>
      </c>
    </row>
    <row r="21" spans="1:11" ht="82.5" customHeight="1" x14ac:dyDescent="0.2">
      <c r="A21" s="220" t="s">
        <v>94</v>
      </c>
      <c r="B21" s="224"/>
      <c r="C21" s="224"/>
      <c r="D21" s="224"/>
      <c r="E21" s="224"/>
      <c r="F21" s="224"/>
      <c r="G21" s="224"/>
      <c r="H21" s="224"/>
      <c r="I21" s="224"/>
    </row>
    <row r="24" spans="1:11" ht="15.75" thickBot="1" x14ac:dyDescent="0.25">
      <c r="A24" s="219" t="s">
        <v>23</v>
      </c>
      <c r="B24" s="219"/>
      <c r="C24" s="219"/>
      <c r="D24" s="219"/>
      <c r="E24" s="219"/>
      <c r="F24" s="219"/>
      <c r="G24" s="219"/>
      <c r="H24" s="219"/>
      <c r="I24" s="219"/>
    </row>
    <row r="25" spans="1:11" ht="13.5" thickBot="1" x14ac:dyDescent="0.25">
      <c r="A25" s="1"/>
      <c r="B25" s="1"/>
      <c r="C25" s="1"/>
      <c r="D25" s="1"/>
      <c r="E25" s="229" t="s">
        <v>7</v>
      </c>
      <c r="F25" s="230"/>
      <c r="G25" s="229"/>
      <c r="H25" s="230"/>
      <c r="I25" s="46"/>
    </row>
    <row r="26" spans="1:11" ht="13.5" thickBot="1" x14ac:dyDescent="0.25">
      <c r="A26" s="14" t="s">
        <v>43</v>
      </c>
      <c r="B26" s="15" t="s">
        <v>6</v>
      </c>
      <c r="C26" s="15" t="s">
        <v>8</v>
      </c>
      <c r="D26" s="15" t="s">
        <v>9</v>
      </c>
      <c r="E26" s="14" t="s">
        <v>10</v>
      </c>
      <c r="F26" s="15" t="s">
        <v>11</v>
      </c>
      <c r="G26" s="43" t="s">
        <v>20</v>
      </c>
      <c r="H26" s="42" t="s">
        <v>21</v>
      </c>
      <c r="I26" s="90" t="s">
        <v>27</v>
      </c>
      <c r="J26" s="81" t="s">
        <v>44</v>
      </c>
    </row>
    <row r="27" spans="1:11" x14ac:dyDescent="0.2">
      <c r="A27" s="4" t="s">
        <v>41</v>
      </c>
      <c r="B27" s="174"/>
      <c r="C27" s="175"/>
      <c r="D27" s="176">
        <v>5</v>
      </c>
      <c r="E27" s="177"/>
      <c r="F27" s="177"/>
      <c r="G27" s="19">
        <f t="shared" ref="G27:H29" si="10">$C27/$D27*E27</f>
        <v>0</v>
      </c>
      <c r="H27" s="19">
        <f t="shared" si="10"/>
        <v>0</v>
      </c>
      <c r="I27" s="13">
        <f t="shared" ref="I27:I42" si="11">SUM(G27:H27)</f>
        <v>0</v>
      </c>
      <c r="J27" s="82"/>
    </row>
    <row r="28" spans="1:11" x14ac:dyDescent="0.2">
      <c r="A28" s="8" t="s">
        <v>41</v>
      </c>
      <c r="B28" s="181"/>
      <c r="C28" s="178"/>
      <c r="D28" s="179">
        <v>5</v>
      </c>
      <c r="E28" s="180"/>
      <c r="F28" s="180"/>
      <c r="G28" s="22">
        <f t="shared" si="10"/>
        <v>0</v>
      </c>
      <c r="H28" s="22">
        <f t="shared" si="10"/>
        <v>0</v>
      </c>
      <c r="I28" s="12">
        <f t="shared" si="11"/>
        <v>0</v>
      </c>
      <c r="J28" s="82"/>
    </row>
    <row r="29" spans="1:11" x14ac:dyDescent="0.2">
      <c r="A29" s="8" t="s">
        <v>41</v>
      </c>
      <c r="B29" s="181"/>
      <c r="C29" s="178"/>
      <c r="D29" s="179">
        <v>3</v>
      </c>
      <c r="E29" s="180"/>
      <c r="F29" s="180"/>
      <c r="G29" s="22">
        <f t="shared" si="10"/>
        <v>0</v>
      </c>
      <c r="H29" s="22">
        <f t="shared" si="10"/>
        <v>0</v>
      </c>
      <c r="I29" s="12">
        <f t="shared" si="11"/>
        <v>0</v>
      </c>
      <c r="J29" s="82"/>
    </row>
    <row r="30" spans="1:11" s="142" customFormat="1" ht="13.5" thickBot="1" x14ac:dyDescent="0.25">
      <c r="A30" s="143" t="s">
        <v>71</v>
      </c>
      <c r="B30" s="154"/>
      <c r="C30" s="173">
        <f>SUM(C27:C29)</f>
        <v>0</v>
      </c>
      <c r="D30" s="155"/>
      <c r="E30" s="156">
        <v>0</v>
      </c>
      <c r="F30" s="156">
        <v>0</v>
      </c>
      <c r="G30" s="157">
        <f>SUM(G27:G29)</f>
        <v>0</v>
      </c>
      <c r="H30" s="157">
        <f t="shared" ref="H30" si="12">SUM(H27:H29)</f>
        <v>0</v>
      </c>
      <c r="I30" s="149">
        <f t="shared" si="11"/>
        <v>0</v>
      </c>
      <c r="J30" s="102">
        <f>I30</f>
        <v>0</v>
      </c>
      <c r="K30" s="158">
        <f>C30-J30</f>
        <v>0</v>
      </c>
    </row>
    <row r="31" spans="1:11" x14ac:dyDescent="0.2">
      <c r="A31" s="4" t="s">
        <v>36</v>
      </c>
      <c r="B31" s="174"/>
      <c r="C31" s="175"/>
      <c r="D31" s="176">
        <v>5</v>
      </c>
      <c r="E31" s="177"/>
      <c r="F31" s="177"/>
      <c r="G31" s="19">
        <f t="shared" ref="G31:H33" si="13">$C31/$D31*E31</f>
        <v>0</v>
      </c>
      <c r="H31" s="19">
        <f t="shared" si="13"/>
        <v>0</v>
      </c>
      <c r="I31" s="13">
        <f t="shared" si="11"/>
        <v>0</v>
      </c>
      <c r="J31" s="81"/>
    </row>
    <row r="32" spans="1:11" x14ac:dyDescent="0.2">
      <c r="A32" s="8" t="s">
        <v>36</v>
      </c>
      <c r="B32" s="181"/>
      <c r="C32" s="178"/>
      <c r="D32" s="179">
        <v>5</v>
      </c>
      <c r="E32" s="180"/>
      <c r="F32" s="180"/>
      <c r="G32" s="22">
        <f t="shared" si="13"/>
        <v>0</v>
      </c>
      <c r="H32" s="22">
        <f t="shared" si="13"/>
        <v>0</v>
      </c>
      <c r="I32" s="12">
        <f t="shared" si="11"/>
        <v>0</v>
      </c>
      <c r="J32" s="81"/>
    </row>
    <row r="33" spans="1:11" x14ac:dyDescent="0.2">
      <c r="A33" s="8" t="s">
        <v>36</v>
      </c>
      <c r="B33" s="181"/>
      <c r="C33" s="178"/>
      <c r="D33" s="179">
        <v>3</v>
      </c>
      <c r="E33" s="180"/>
      <c r="F33" s="180"/>
      <c r="G33" s="22">
        <f t="shared" si="13"/>
        <v>0</v>
      </c>
      <c r="H33" s="22">
        <f t="shared" si="13"/>
        <v>0</v>
      </c>
      <c r="I33" s="12">
        <f t="shared" si="11"/>
        <v>0</v>
      </c>
      <c r="J33" s="82"/>
    </row>
    <row r="34" spans="1:11" s="142" customFormat="1" ht="13.5" thickBot="1" x14ac:dyDescent="0.25">
      <c r="A34" s="143" t="s">
        <v>72</v>
      </c>
      <c r="B34" s="154"/>
      <c r="C34" s="173">
        <f>SUM(C31:C33)</f>
        <v>0</v>
      </c>
      <c r="D34" s="155"/>
      <c r="E34" s="156">
        <v>0</v>
      </c>
      <c r="F34" s="156">
        <v>0</v>
      </c>
      <c r="G34" s="157">
        <f>SUM(G31:G33)</f>
        <v>0</v>
      </c>
      <c r="H34" s="157">
        <f t="shared" ref="H34" si="14">SUM(H31:H33)</f>
        <v>0</v>
      </c>
      <c r="I34" s="149">
        <f t="shared" si="11"/>
        <v>0</v>
      </c>
      <c r="J34" s="102">
        <f>I34</f>
        <v>0</v>
      </c>
      <c r="K34" s="158">
        <f>C34-I34</f>
        <v>0</v>
      </c>
    </row>
    <row r="35" spans="1:11" x14ac:dyDescent="0.2">
      <c r="A35" s="4" t="s">
        <v>37</v>
      </c>
      <c r="B35" s="23"/>
      <c r="C35" s="19"/>
      <c r="D35" s="20">
        <v>5</v>
      </c>
      <c r="E35" s="24"/>
      <c r="F35" s="24"/>
      <c r="G35" s="19">
        <f t="shared" ref="G35:H37" si="15">$C35/$D35*E35</f>
        <v>0</v>
      </c>
      <c r="H35" s="19">
        <f t="shared" si="15"/>
        <v>0</v>
      </c>
      <c r="I35" s="13">
        <f t="shared" si="11"/>
        <v>0</v>
      </c>
      <c r="J35" s="81"/>
    </row>
    <row r="36" spans="1:11" x14ac:dyDescent="0.2">
      <c r="A36" s="8" t="s">
        <v>37</v>
      </c>
      <c r="B36" s="17"/>
      <c r="C36" s="21"/>
      <c r="D36" s="16">
        <v>5</v>
      </c>
      <c r="E36" s="18"/>
      <c r="F36" s="18"/>
      <c r="G36" s="22">
        <f t="shared" si="15"/>
        <v>0</v>
      </c>
      <c r="H36" s="22">
        <f t="shared" si="15"/>
        <v>0</v>
      </c>
      <c r="I36" s="12">
        <f t="shared" si="11"/>
        <v>0</v>
      </c>
      <c r="J36" s="81"/>
    </row>
    <row r="37" spans="1:11" x14ac:dyDescent="0.2">
      <c r="A37" s="8" t="s">
        <v>37</v>
      </c>
      <c r="B37" s="17"/>
      <c r="C37" s="21"/>
      <c r="D37" s="16">
        <v>3</v>
      </c>
      <c r="E37" s="18"/>
      <c r="F37" s="18"/>
      <c r="G37" s="22">
        <f t="shared" si="15"/>
        <v>0</v>
      </c>
      <c r="H37" s="22">
        <f t="shared" si="15"/>
        <v>0</v>
      </c>
      <c r="I37" s="12">
        <f t="shared" si="11"/>
        <v>0</v>
      </c>
      <c r="J37" s="82"/>
    </row>
    <row r="38" spans="1:11" s="142" customFormat="1" ht="13.5" thickBot="1" x14ac:dyDescent="0.25">
      <c r="A38" s="143" t="s">
        <v>73</v>
      </c>
      <c r="B38" s="154"/>
      <c r="C38" s="173">
        <f>SUM(C35:C37)</f>
        <v>0</v>
      </c>
      <c r="D38" s="155"/>
      <c r="E38" s="156">
        <v>0</v>
      </c>
      <c r="F38" s="156">
        <v>0</v>
      </c>
      <c r="G38" s="157">
        <f>SUM(G35:G37)</f>
        <v>0</v>
      </c>
      <c r="H38" s="157">
        <f t="shared" ref="H38" si="16">SUM(H35:H37)</f>
        <v>0</v>
      </c>
      <c r="I38" s="149">
        <f t="shared" si="11"/>
        <v>0</v>
      </c>
      <c r="J38" s="102">
        <f>I38</f>
        <v>0</v>
      </c>
    </row>
    <row r="39" spans="1:11" x14ac:dyDescent="0.2">
      <c r="A39" s="4" t="s">
        <v>42</v>
      </c>
      <c r="B39" s="23"/>
      <c r="C39" s="19"/>
      <c r="D39" s="20">
        <v>5</v>
      </c>
      <c r="E39" s="24"/>
      <c r="F39" s="24"/>
      <c r="G39" s="19">
        <f t="shared" ref="G39:H41" si="17">$C39/$D39*E39</f>
        <v>0</v>
      </c>
      <c r="H39" s="19">
        <f t="shared" si="17"/>
        <v>0</v>
      </c>
      <c r="I39" s="13">
        <f t="shared" si="11"/>
        <v>0</v>
      </c>
      <c r="J39" s="81"/>
    </row>
    <row r="40" spans="1:11" x14ac:dyDescent="0.2">
      <c r="A40" s="8" t="s">
        <v>42</v>
      </c>
      <c r="B40" s="17"/>
      <c r="C40" s="21"/>
      <c r="D40" s="16">
        <v>5</v>
      </c>
      <c r="E40" s="18"/>
      <c r="F40" s="18"/>
      <c r="G40" s="22">
        <f t="shared" si="17"/>
        <v>0</v>
      </c>
      <c r="H40" s="22">
        <f t="shared" si="17"/>
        <v>0</v>
      </c>
      <c r="I40" s="12">
        <f t="shared" si="11"/>
        <v>0</v>
      </c>
      <c r="J40" s="81"/>
    </row>
    <row r="41" spans="1:11" x14ac:dyDescent="0.2">
      <c r="A41" s="8" t="s">
        <v>42</v>
      </c>
      <c r="B41" s="17"/>
      <c r="C41" s="21"/>
      <c r="D41" s="16">
        <v>3</v>
      </c>
      <c r="E41" s="18"/>
      <c r="F41" s="18"/>
      <c r="G41" s="22">
        <f t="shared" si="17"/>
        <v>0</v>
      </c>
      <c r="H41" s="22">
        <f t="shared" si="17"/>
        <v>0</v>
      </c>
      <c r="I41" s="12">
        <f t="shared" si="11"/>
        <v>0</v>
      </c>
      <c r="J41" s="82"/>
    </row>
    <row r="42" spans="1:11" s="142" customFormat="1" ht="13.5" thickBot="1" x14ac:dyDescent="0.25">
      <c r="A42" s="143" t="s">
        <v>74</v>
      </c>
      <c r="B42" s="154"/>
      <c r="C42" s="173">
        <f>SUM(C39:C41)</f>
        <v>0</v>
      </c>
      <c r="D42" s="155"/>
      <c r="E42" s="156">
        <v>0</v>
      </c>
      <c r="F42" s="156">
        <v>0</v>
      </c>
      <c r="G42" s="157">
        <f>SUM(G39:G41)</f>
        <v>0</v>
      </c>
      <c r="H42" s="157">
        <f t="shared" ref="H42" si="18">SUM(H39:H41)</f>
        <v>0</v>
      </c>
      <c r="I42" s="149">
        <f t="shared" si="11"/>
        <v>0</v>
      </c>
      <c r="J42" s="102">
        <f>I42</f>
        <v>0</v>
      </c>
    </row>
    <row r="43" spans="1:11" ht="13.5" thickBot="1" x14ac:dyDescent="0.25">
      <c r="C43" s="53">
        <f>C30+C34+C38+C42</f>
        <v>0</v>
      </c>
      <c r="E43" s="225" t="s">
        <v>26</v>
      </c>
      <c r="F43" s="226"/>
      <c r="G43" s="53">
        <f>G30+G34+G38+G42</f>
        <v>0</v>
      </c>
      <c r="H43" s="53">
        <f t="shared" ref="H43" si="19">H30+H34+H38+H42</f>
        <v>0</v>
      </c>
      <c r="I43" s="53">
        <f t="shared" ref="I43" si="20">I30+I34+I38+I42</f>
        <v>0</v>
      </c>
    </row>
    <row r="45" spans="1:11" ht="82.5" customHeight="1" x14ac:dyDescent="0.2">
      <c r="A45" s="220" t="s">
        <v>95</v>
      </c>
      <c r="B45" s="224"/>
      <c r="C45" s="224"/>
      <c r="D45" s="224"/>
      <c r="E45" s="224"/>
      <c r="F45" s="224"/>
      <c r="G45" s="224"/>
      <c r="H45" s="224"/>
      <c r="I45" s="224"/>
    </row>
  </sheetData>
  <mergeCells count="10">
    <mergeCell ref="A1:I1"/>
    <mergeCell ref="A24:I24"/>
    <mergeCell ref="E25:F25"/>
    <mergeCell ref="G25:H25"/>
    <mergeCell ref="A21:I21"/>
    <mergeCell ref="A45:I45"/>
    <mergeCell ref="E43:F43"/>
    <mergeCell ref="E2:F2"/>
    <mergeCell ref="G2:H2"/>
    <mergeCell ref="E19:F19"/>
  </mergeCells>
  <phoneticPr fontId="3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3"/>
  <dimension ref="A1:G45"/>
  <sheetViews>
    <sheetView zoomScaleNormal="100" workbookViewId="0">
      <selection activeCell="D31" sqref="D31"/>
    </sheetView>
  </sheetViews>
  <sheetFormatPr defaultColWidth="11" defaultRowHeight="12.75" x14ac:dyDescent="0.2"/>
  <cols>
    <col min="1" max="1" width="17.75" style="31" customWidth="1"/>
    <col min="2" max="2" width="21.625" style="31" bestFit="1" customWidth="1"/>
    <col min="3" max="3" width="14.5" style="31" customWidth="1"/>
    <col min="4" max="4" width="16.75" style="31" customWidth="1"/>
    <col min="5" max="5" width="15.125" style="31" customWidth="1"/>
    <col min="6" max="6" width="18.125" style="31" bestFit="1" customWidth="1"/>
    <col min="7" max="16384" width="11" style="31"/>
  </cols>
  <sheetData>
    <row r="1" spans="1:6" ht="15.75" thickBot="1" x14ac:dyDescent="0.25">
      <c r="A1" s="231" t="s">
        <v>88</v>
      </c>
      <c r="B1" s="231"/>
      <c r="C1" s="231"/>
      <c r="D1" s="231"/>
      <c r="E1" s="231"/>
    </row>
    <row r="2" spans="1:6" ht="13.5" thickBot="1" x14ac:dyDescent="0.25">
      <c r="A2" s="29" t="s">
        <v>43</v>
      </c>
      <c r="B2" s="30" t="s">
        <v>6</v>
      </c>
      <c r="C2" s="30" t="s">
        <v>20</v>
      </c>
      <c r="D2" s="187" t="s">
        <v>21</v>
      </c>
      <c r="E2" s="89" t="s">
        <v>27</v>
      </c>
      <c r="F2" s="85" t="s">
        <v>44</v>
      </c>
    </row>
    <row r="3" spans="1:6" x14ac:dyDescent="0.2">
      <c r="A3" s="4" t="s">
        <v>41</v>
      </c>
      <c r="B3" s="167"/>
      <c r="C3" s="168"/>
      <c r="D3" s="168"/>
      <c r="E3" s="86">
        <f t="shared" ref="E3:E18" si="0">SUM(C3:D3)</f>
        <v>0</v>
      </c>
      <c r="F3" s="88"/>
    </row>
    <row r="4" spans="1:6" x14ac:dyDescent="0.2">
      <c r="A4" s="8" t="s">
        <v>41</v>
      </c>
      <c r="B4" s="169"/>
      <c r="C4" s="170"/>
      <c r="D4" s="170"/>
      <c r="E4" s="87">
        <f t="shared" si="0"/>
        <v>0</v>
      </c>
      <c r="F4" s="88"/>
    </row>
    <row r="5" spans="1:6" x14ac:dyDescent="0.2">
      <c r="A5" s="8" t="s">
        <v>41</v>
      </c>
      <c r="B5" s="169"/>
      <c r="C5" s="170"/>
      <c r="D5" s="170"/>
      <c r="E5" s="87">
        <f t="shared" si="0"/>
        <v>0</v>
      </c>
      <c r="F5" s="88"/>
    </row>
    <row r="6" spans="1:6" s="153" customFormat="1" ht="13.5" thickBot="1" x14ac:dyDescent="0.25">
      <c r="A6" s="143" t="s">
        <v>71</v>
      </c>
      <c r="B6" s="150"/>
      <c r="C6" s="151">
        <f>SUM(C3:C5)</f>
        <v>0</v>
      </c>
      <c r="D6" s="151">
        <f t="shared" ref="D6" si="1">SUM(D3:D5)</f>
        <v>0</v>
      </c>
      <c r="E6" s="152">
        <f t="shared" si="0"/>
        <v>0</v>
      </c>
      <c r="F6" s="104">
        <f>E6</f>
        <v>0</v>
      </c>
    </row>
    <row r="7" spans="1:6" x14ac:dyDescent="0.2">
      <c r="A7" s="4" t="s">
        <v>36</v>
      </c>
      <c r="B7" s="167"/>
      <c r="C7" s="168"/>
      <c r="D7" s="168"/>
      <c r="E7" s="86">
        <f t="shared" si="0"/>
        <v>0</v>
      </c>
      <c r="F7" s="85"/>
    </row>
    <row r="8" spans="1:6" x14ac:dyDescent="0.2">
      <c r="A8" s="8" t="s">
        <v>36</v>
      </c>
      <c r="B8" s="169"/>
      <c r="C8" s="170"/>
      <c r="D8" s="170"/>
      <c r="E8" s="87">
        <f t="shared" si="0"/>
        <v>0</v>
      </c>
      <c r="F8" s="85"/>
    </row>
    <row r="9" spans="1:6" x14ac:dyDescent="0.2">
      <c r="A9" s="8" t="s">
        <v>36</v>
      </c>
      <c r="B9" s="169"/>
      <c r="C9" s="170"/>
      <c r="D9" s="170"/>
      <c r="E9" s="87">
        <f t="shared" si="0"/>
        <v>0</v>
      </c>
      <c r="F9" s="85"/>
    </row>
    <row r="10" spans="1:6" s="153" customFormat="1" ht="13.5" thickBot="1" x14ac:dyDescent="0.25">
      <c r="A10" s="143" t="s">
        <v>72</v>
      </c>
      <c r="B10" s="150"/>
      <c r="C10" s="151">
        <f>SUM(C7:C9)</f>
        <v>0</v>
      </c>
      <c r="D10" s="151">
        <f t="shared" ref="D10" si="2">SUM(D7:D9)</f>
        <v>0</v>
      </c>
      <c r="E10" s="152">
        <f t="shared" si="0"/>
        <v>0</v>
      </c>
      <c r="F10" s="104">
        <f>E10</f>
        <v>0</v>
      </c>
    </row>
    <row r="11" spans="1:6" x14ac:dyDescent="0.2">
      <c r="A11" s="4" t="s">
        <v>37</v>
      </c>
      <c r="B11" s="32"/>
      <c r="C11" s="33"/>
      <c r="D11" s="33"/>
      <c r="E11" s="86">
        <f t="shared" si="0"/>
        <v>0</v>
      </c>
      <c r="F11" s="85"/>
    </row>
    <row r="12" spans="1:6" x14ac:dyDescent="0.2">
      <c r="A12" s="8" t="s">
        <v>37</v>
      </c>
      <c r="B12" s="36"/>
      <c r="C12" s="35"/>
      <c r="D12" s="35"/>
      <c r="E12" s="87">
        <f t="shared" si="0"/>
        <v>0</v>
      </c>
      <c r="F12" s="85"/>
    </row>
    <row r="13" spans="1:6" x14ac:dyDescent="0.2">
      <c r="A13" s="8" t="s">
        <v>37</v>
      </c>
      <c r="B13" s="34"/>
      <c r="C13" s="35"/>
      <c r="D13" s="35"/>
      <c r="E13" s="87">
        <f t="shared" si="0"/>
        <v>0</v>
      </c>
      <c r="F13" s="85"/>
    </row>
    <row r="14" spans="1:6" s="153" customFormat="1" ht="13.5" thickBot="1" x14ac:dyDescent="0.25">
      <c r="A14" s="143" t="s">
        <v>73</v>
      </c>
      <c r="B14" s="150"/>
      <c r="C14" s="151">
        <f>SUM(C11:C13)</f>
        <v>0</v>
      </c>
      <c r="D14" s="151">
        <f t="shared" ref="D14" si="3">SUM(D11:D13)</f>
        <v>0</v>
      </c>
      <c r="E14" s="152">
        <f t="shared" si="0"/>
        <v>0</v>
      </c>
      <c r="F14" s="104">
        <f>E14</f>
        <v>0</v>
      </c>
    </row>
    <row r="15" spans="1:6" x14ac:dyDescent="0.2">
      <c r="A15" s="4" t="s">
        <v>42</v>
      </c>
      <c r="B15" s="37"/>
      <c r="C15" s="33"/>
      <c r="D15" s="33"/>
      <c r="E15" s="86">
        <f t="shared" si="0"/>
        <v>0</v>
      </c>
      <c r="F15" s="85"/>
    </row>
    <row r="16" spans="1:6" x14ac:dyDescent="0.2">
      <c r="A16" s="8" t="s">
        <v>42</v>
      </c>
      <c r="B16" s="34"/>
      <c r="C16" s="35"/>
      <c r="D16" s="35"/>
      <c r="E16" s="87">
        <f t="shared" si="0"/>
        <v>0</v>
      </c>
      <c r="F16" s="85"/>
    </row>
    <row r="17" spans="1:7" x14ac:dyDescent="0.2">
      <c r="A17" s="8" t="s">
        <v>42</v>
      </c>
      <c r="B17" s="34"/>
      <c r="C17" s="35"/>
      <c r="D17" s="35"/>
      <c r="E17" s="87">
        <f t="shared" si="0"/>
        <v>0</v>
      </c>
      <c r="F17" s="85"/>
    </row>
    <row r="18" spans="1:7" s="153" customFormat="1" ht="13.5" thickBot="1" x14ac:dyDescent="0.25">
      <c r="A18" s="143" t="s">
        <v>74</v>
      </c>
      <c r="B18" s="150"/>
      <c r="C18" s="151">
        <f>SUM(C15:C17)</f>
        <v>0</v>
      </c>
      <c r="D18" s="151">
        <f t="shared" ref="D18" si="4">SUM(D15:D17)</f>
        <v>0</v>
      </c>
      <c r="E18" s="152">
        <f t="shared" si="0"/>
        <v>0</v>
      </c>
      <c r="F18" s="104">
        <f>E18</f>
        <v>0</v>
      </c>
    </row>
    <row r="19" spans="1:7" ht="13.5" thickBot="1" x14ac:dyDescent="0.25">
      <c r="B19" s="79" t="s">
        <v>24</v>
      </c>
      <c r="C19" s="53">
        <f>C6+C10+C14+C18</f>
        <v>0</v>
      </c>
      <c r="D19" s="53">
        <f t="shared" ref="D19" si="5">D6+D10+D14+D18</f>
        <v>0</v>
      </c>
      <c r="E19" s="53">
        <f>E6+E10+E14+E18</f>
        <v>0</v>
      </c>
    </row>
    <row r="21" spans="1:7" ht="70.5" customHeight="1" x14ac:dyDescent="0.2">
      <c r="A21" s="222" t="s">
        <v>46</v>
      </c>
      <c r="B21" s="223"/>
      <c r="C21" s="223"/>
      <c r="D21" s="223"/>
      <c r="E21" s="223"/>
      <c r="F21" s="223"/>
      <c r="G21" s="223"/>
    </row>
    <row r="23" spans="1:7" ht="15" x14ac:dyDescent="0.2">
      <c r="C23" s="28"/>
      <c r="D23" s="28"/>
      <c r="E23" s="28"/>
    </row>
    <row r="25" spans="1:7" ht="15.75" thickBot="1" x14ac:dyDescent="0.25">
      <c r="A25" s="231" t="s">
        <v>89</v>
      </c>
      <c r="B25" s="231"/>
      <c r="C25" s="231"/>
      <c r="D25" s="231"/>
      <c r="E25" s="231"/>
    </row>
    <row r="26" spans="1:7" ht="13.5" thickBot="1" x14ac:dyDescent="0.25">
      <c r="A26" s="29" t="s">
        <v>43</v>
      </c>
      <c r="B26" s="30" t="s">
        <v>6</v>
      </c>
      <c r="C26" s="30" t="s">
        <v>20</v>
      </c>
      <c r="D26" s="187" t="s">
        <v>21</v>
      </c>
      <c r="E26" s="89" t="s">
        <v>27</v>
      </c>
      <c r="F26" s="85" t="s">
        <v>44</v>
      </c>
    </row>
    <row r="27" spans="1:7" x14ac:dyDescent="0.2">
      <c r="A27" s="4" t="s">
        <v>41</v>
      </c>
      <c r="B27" s="167"/>
      <c r="C27" s="168"/>
      <c r="D27" s="168"/>
      <c r="E27" s="86">
        <f t="shared" ref="E27:E42" si="6">SUM(C27:D27)</f>
        <v>0</v>
      </c>
      <c r="F27" s="88"/>
    </row>
    <row r="28" spans="1:7" x14ac:dyDescent="0.2">
      <c r="A28" s="8" t="s">
        <v>41</v>
      </c>
      <c r="B28" s="169"/>
      <c r="C28" s="170"/>
      <c r="D28" s="170"/>
      <c r="E28" s="87">
        <f t="shared" si="6"/>
        <v>0</v>
      </c>
      <c r="F28" s="88"/>
    </row>
    <row r="29" spans="1:7" x14ac:dyDescent="0.2">
      <c r="A29" s="8" t="s">
        <v>41</v>
      </c>
      <c r="B29" s="169"/>
      <c r="C29" s="170"/>
      <c r="D29" s="170"/>
      <c r="E29" s="87">
        <f t="shared" si="6"/>
        <v>0</v>
      </c>
      <c r="F29" s="88"/>
    </row>
    <row r="30" spans="1:7" s="153" customFormat="1" ht="13.5" thickBot="1" x14ac:dyDescent="0.25">
      <c r="A30" s="143" t="s">
        <v>71</v>
      </c>
      <c r="B30" s="150"/>
      <c r="C30" s="151">
        <f>SUM(C27:C29)</f>
        <v>0</v>
      </c>
      <c r="D30" s="151">
        <f t="shared" ref="D30" si="7">SUM(D27:D29)</f>
        <v>0</v>
      </c>
      <c r="E30" s="152">
        <f t="shared" si="6"/>
        <v>0</v>
      </c>
      <c r="F30" s="104">
        <f>E30</f>
        <v>0</v>
      </c>
    </row>
    <row r="31" spans="1:7" x14ac:dyDescent="0.2">
      <c r="A31" s="4" t="s">
        <v>36</v>
      </c>
      <c r="B31" s="167"/>
      <c r="C31" s="168"/>
      <c r="D31" s="168"/>
      <c r="E31" s="86">
        <f t="shared" si="6"/>
        <v>0</v>
      </c>
      <c r="F31" s="85"/>
    </row>
    <row r="32" spans="1:7" x14ac:dyDescent="0.2">
      <c r="A32" s="8" t="s">
        <v>36</v>
      </c>
      <c r="B32" s="169"/>
      <c r="C32" s="170"/>
      <c r="D32" s="170"/>
      <c r="E32" s="87">
        <f t="shared" si="6"/>
        <v>0</v>
      </c>
      <c r="F32" s="85"/>
    </row>
    <row r="33" spans="1:7" x14ac:dyDescent="0.2">
      <c r="A33" s="8" t="s">
        <v>36</v>
      </c>
      <c r="B33" s="169"/>
      <c r="C33" s="170"/>
      <c r="D33" s="170"/>
      <c r="E33" s="87">
        <f t="shared" si="6"/>
        <v>0</v>
      </c>
      <c r="F33" s="85"/>
    </row>
    <row r="34" spans="1:7" s="153" customFormat="1" ht="13.5" thickBot="1" x14ac:dyDescent="0.25">
      <c r="A34" s="143" t="s">
        <v>72</v>
      </c>
      <c r="B34" s="150"/>
      <c r="C34" s="151">
        <f>SUM(C31:C33)</f>
        <v>0</v>
      </c>
      <c r="D34" s="151">
        <f t="shared" ref="D34" si="8">SUM(D31:D33)</f>
        <v>0</v>
      </c>
      <c r="E34" s="152">
        <f t="shared" si="6"/>
        <v>0</v>
      </c>
      <c r="F34" s="104">
        <f>E34</f>
        <v>0</v>
      </c>
    </row>
    <row r="35" spans="1:7" x14ac:dyDescent="0.2">
      <c r="A35" s="4" t="s">
        <v>37</v>
      </c>
      <c r="B35" s="32"/>
      <c r="C35" s="33"/>
      <c r="D35" s="33"/>
      <c r="E35" s="86">
        <f t="shared" si="6"/>
        <v>0</v>
      </c>
      <c r="F35" s="85"/>
    </row>
    <row r="36" spans="1:7" x14ac:dyDescent="0.2">
      <c r="A36" s="8" t="s">
        <v>37</v>
      </c>
      <c r="B36" s="36"/>
      <c r="C36" s="35"/>
      <c r="D36" s="35"/>
      <c r="E36" s="87">
        <f t="shared" si="6"/>
        <v>0</v>
      </c>
      <c r="F36" s="85"/>
    </row>
    <row r="37" spans="1:7" x14ac:dyDescent="0.2">
      <c r="A37" s="8" t="s">
        <v>37</v>
      </c>
      <c r="B37" s="34"/>
      <c r="C37" s="35"/>
      <c r="D37" s="35"/>
      <c r="E37" s="87">
        <f t="shared" si="6"/>
        <v>0</v>
      </c>
      <c r="F37" s="85"/>
    </row>
    <row r="38" spans="1:7" s="153" customFormat="1" ht="13.5" thickBot="1" x14ac:dyDescent="0.25">
      <c r="A38" s="143" t="s">
        <v>73</v>
      </c>
      <c r="B38" s="150"/>
      <c r="C38" s="151">
        <f>SUM(C35:C37)</f>
        <v>0</v>
      </c>
      <c r="D38" s="151">
        <f t="shared" ref="D38" si="9">SUM(D35:D37)</f>
        <v>0</v>
      </c>
      <c r="E38" s="152">
        <f t="shared" si="6"/>
        <v>0</v>
      </c>
      <c r="F38" s="104">
        <f>E38</f>
        <v>0</v>
      </c>
    </row>
    <row r="39" spans="1:7" x14ac:dyDescent="0.2">
      <c r="A39" s="4" t="s">
        <v>42</v>
      </c>
      <c r="B39" s="37"/>
      <c r="C39" s="33"/>
      <c r="D39" s="33"/>
      <c r="E39" s="86">
        <f t="shared" si="6"/>
        <v>0</v>
      </c>
      <c r="F39" s="85"/>
    </row>
    <row r="40" spans="1:7" x14ac:dyDescent="0.2">
      <c r="A40" s="8" t="s">
        <v>42</v>
      </c>
      <c r="B40" s="34"/>
      <c r="C40" s="35"/>
      <c r="D40" s="35"/>
      <c r="E40" s="87">
        <f t="shared" si="6"/>
        <v>0</v>
      </c>
      <c r="F40" s="85"/>
    </row>
    <row r="41" spans="1:7" x14ac:dyDescent="0.2">
      <c r="A41" s="8" t="s">
        <v>42</v>
      </c>
      <c r="B41" s="34"/>
      <c r="C41" s="35"/>
      <c r="D41" s="35"/>
      <c r="E41" s="87">
        <f t="shared" si="6"/>
        <v>0</v>
      </c>
      <c r="F41" s="85"/>
    </row>
    <row r="42" spans="1:7" s="153" customFormat="1" ht="13.5" thickBot="1" x14ac:dyDescent="0.25">
      <c r="A42" s="143" t="s">
        <v>74</v>
      </c>
      <c r="B42" s="150"/>
      <c r="C42" s="151">
        <f>SUM(C39:C41)</f>
        <v>0</v>
      </c>
      <c r="D42" s="151">
        <f t="shared" ref="D42" si="10">SUM(D39:D41)</f>
        <v>0</v>
      </c>
      <c r="E42" s="152">
        <f t="shared" si="6"/>
        <v>0</v>
      </c>
      <c r="F42" s="104">
        <f>E42</f>
        <v>0</v>
      </c>
    </row>
    <row r="43" spans="1:7" ht="13.5" thickBot="1" x14ac:dyDescent="0.25">
      <c r="B43" s="79" t="s">
        <v>26</v>
      </c>
      <c r="C43" s="53">
        <f>C30+C34+C38+C42</f>
        <v>0</v>
      </c>
      <c r="D43" s="53">
        <f t="shared" ref="D43" si="11">D30+D34+D38+D42</f>
        <v>0</v>
      </c>
      <c r="E43" s="53">
        <f>E30+E34+E38+E42</f>
        <v>0</v>
      </c>
    </row>
    <row r="45" spans="1:7" ht="70.5" customHeight="1" x14ac:dyDescent="0.2">
      <c r="A45" s="222" t="s">
        <v>46</v>
      </c>
      <c r="B45" s="223"/>
      <c r="C45" s="223"/>
      <c r="D45" s="223"/>
      <c r="E45" s="223"/>
      <c r="F45" s="223"/>
      <c r="G45" s="223"/>
    </row>
  </sheetData>
  <mergeCells count="4">
    <mergeCell ref="A1:E1"/>
    <mergeCell ref="A25:E25"/>
    <mergeCell ref="A21:G21"/>
    <mergeCell ref="A45:G45"/>
  </mergeCells>
  <phoneticPr fontId="3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/>
  <dimension ref="A1:G29"/>
  <sheetViews>
    <sheetView zoomScaleNormal="100" workbookViewId="0">
      <selection activeCell="F22" activeCellId="1" sqref="F6 F22"/>
    </sheetView>
  </sheetViews>
  <sheetFormatPr defaultColWidth="11" defaultRowHeight="12.75" x14ac:dyDescent="0.2"/>
  <cols>
    <col min="1" max="2" width="17" customWidth="1"/>
    <col min="3" max="5" width="17.25" customWidth="1"/>
    <col min="6" max="6" width="18.125" bestFit="1" customWidth="1"/>
    <col min="7" max="7" width="10.75" bestFit="1" customWidth="1"/>
  </cols>
  <sheetData>
    <row r="1" spans="1:7" ht="15.75" thickBot="1" x14ac:dyDescent="0.25">
      <c r="A1" s="232" t="s">
        <v>88</v>
      </c>
      <c r="B1" s="232"/>
      <c r="C1" s="232"/>
      <c r="D1" s="232"/>
      <c r="E1" s="50"/>
    </row>
    <row r="2" spans="1:7" s="1" customFormat="1" ht="13.5" thickBot="1" x14ac:dyDescent="0.25">
      <c r="A2" s="10" t="s">
        <v>43</v>
      </c>
      <c r="B2" s="11" t="s">
        <v>40</v>
      </c>
      <c r="C2" s="11" t="s">
        <v>20</v>
      </c>
      <c r="D2" s="11" t="s">
        <v>21</v>
      </c>
      <c r="E2" s="91" t="s">
        <v>27</v>
      </c>
      <c r="F2" s="81" t="s">
        <v>44</v>
      </c>
    </row>
    <row r="3" spans="1:7" ht="15.75" customHeight="1" x14ac:dyDescent="0.2">
      <c r="A3" s="4" t="s">
        <v>41</v>
      </c>
      <c r="B3" s="5"/>
      <c r="C3" s="6">
        <f>PERSONALE!I14*0.07</f>
        <v>0</v>
      </c>
      <c r="D3" s="6">
        <f>PERSONALE!J14*0.07</f>
        <v>0</v>
      </c>
      <c r="E3" s="13">
        <f>SUM(C3:D3)</f>
        <v>0</v>
      </c>
      <c r="F3" s="82"/>
      <c r="G3" s="105"/>
    </row>
    <row r="4" spans="1:7" s="142" customFormat="1" ht="13.5" thickBot="1" x14ac:dyDescent="0.25">
      <c r="A4" s="143" t="s">
        <v>71</v>
      </c>
      <c r="B4" s="144"/>
      <c r="C4" s="145"/>
      <c r="D4" s="145"/>
      <c r="E4" s="149">
        <f>E3</f>
        <v>0</v>
      </c>
      <c r="F4" s="102">
        <f>E4</f>
        <v>0</v>
      </c>
    </row>
    <row r="5" spans="1:7" x14ac:dyDescent="0.2">
      <c r="A5" s="4" t="s">
        <v>36</v>
      </c>
      <c r="B5" s="5"/>
      <c r="C5" s="6">
        <f>PERSONALE!I21*0.07</f>
        <v>0</v>
      </c>
      <c r="D5" s="6">
        <f>PERSONALE!J21*0.07</f>
        <v>0</v>
      </c>
      <c r="E5" s="13">
        <f>SUM(C5:D5)</f>
        <v>0</v>
      </c>
      <c r="F5" s="82"/>
    </row>
    <row r="6" spans="1:7" s="142" customFormat="1" ht="13.5" thickBot="1" x14ac:dyDescent="0.25">
      <c r="A6" s="143" t="s">
        <v>72</v>
      </c>
      <c r="B6" s="144"/>
      <c r="C6" s="145"/>
      <c r="D6" s="145"/>
      <c r="E6" s="149">
        <f>E5</f>
        <v>0</v>
      </c>
      <c r="F6" s="102">
        <f>E6</f>
        <v>0</v>
      </c>
    </row>
    <row r="7" spans="1:7" x14ac:dyDescent="0.2">
      <c r="A7" s="4" t="s">
        <v>37</v>
      </c>
      <c r="B7" s="5"/>
      <c r="C7" s="6">
        <f>PERSONALE!I25*0.07</f>
        <v>0</v>
      </c>
      <c r="D7" s="6">
        <f>PERSONALE!J25*0.07</f>
        <v>0</v>
      </c>
      <c r="E7" s="13">
        <f>SUM(C7:D7)</f>
        <v>0</v>
      </c>
      <c r="F7" s="82"/>
    </row>
    <row r="8" spans="1:7" s="142" customFormat="1" ht="13.5" thickBot="1" x14ac:dyDescent="0.25">
      <c r="A8" s="143" t="s">
        <v>73</v>
      </c>
      <c r="B8" s="144"/>
      <c r="C8" s="145"/>
      <c r="D8" s="145"/>
      <c r="E8" s="149">
        <f>E7</f>
        <v>0</v>
      </c>
      <c r="F8" s="102">
        <f>E8</f>
        <v>0</v>
      </c>
    </row>
    <row r="9" spans="1:7" x14ac:dyDescent="0.2">
      <c r="A9" s="4" t="s">
        <v>42</v>
      </c>
      <c r="B9" s="5"/>
      <c r="C9" s="6">
        <f>PERSONALE!I29*0.07</f>
        <v>0</v>
      </c>
      <c r="D9" s="6">
        <f>PERSONALE!J29*0.07</f>
        <v>0</v>
      </c>
      <c r="E9" s="13">
        <f>SUM(C9:D9)</f>
        <v>0</v>
      </c>
      <c r="F9" s="82"/>
    </row>
    <row r="10" spans="1:7" s="142" customFormat="1" ht="13.5" thickBot="1" x14ac:dyDescent="0.25">
      <c r="A10" s="143" t="s">
        <v>74</v>
      </c>
      <c r="B10" s="144"/>
      <c r="C10" s="145"/>
      <c r="D10" s="145"/>
      <c r="E10" s="149">
        <f>E9</f>
        <v>0</v>
      </c>
      <c r="F10" s="102">
        <f>E10</f>
        <v>0</v>
      </c>
    </row>
    <row r="11" spans="1:7" ht="13.5" thickBot="1" x14ac:dyDescent="0.25">
      <c r="A11" s="48" t="s">
        <v>29</v>
      </c>
      <c r="B11" s="93"/>
      <c r="C11" s="53">
        <f>SUM(C3:C10)</f>
        <v>0</v>
      </c>
      <c r="D11" s="53">
        <f>SUM(D3:D10)</f>
        <v>0</v>
      </c>
      <c r="E11" s="71">
        <f>SUM(C11:D11)</f>
        <v>0</v>
      </c>
      <c r="F11" s="92"/>
    </row>
    <row r="13" spans="1:7" ht="70.5" customHeight="1" x14ac:dyDescent="0.2">
      <c r="A13" s="222" t="s">
        <v>46</v>
      </c>
      <c r="B13" s="223"/>
      <c r="C13" s="223"/>
      <c r="D13" s="223"/>
      <c r="E13" s="223"/>
      <c r="F13" s="223"/>
      <c r="G13" s="223"/>
    </row>
    <row r="17" spans="1:7" ht="15.75" thickBot="1" x14ac:dyDescent="0.25">
      <c r="A17" s="232" t="s">
        <v>89</v>
      </c>
      <c r="B17" s="232"/>
      <c r="C17" s="232"/>
      <c r="D17" s="232"/>
      <c r="E17" s="50"/>
    </row>
    <row r="18" spans="1:7" ht="13.5" thickBot="1" x14ac:dyDescent="0.25">
      <c r="A18" s="10" t="s">
        <v>43</v>
      </c>
      <c r="B18" s="11" t="s">
        <v>40</v>
      </c>
      <c r="C18" s="11" t="s">
        <v>20</v>
      </c>
      <c r="D18" s="11" t="s">
        <v>21</v>
      </c>
      <c r="E18" s="91" t="s">
        <v>27</v>
      </c>
      <c r="F18" s="81" t="s">
        <v>44</v>
      </c>
    </row>
    <row r="19" spans="1:7" x14ac:dyDescent="0.2">
      <c r="A19" s="4" t="s">
        <v>41</v>
      </c>
      <c r="B19" s="5"/>
      <c r="C19" s="6">
        <f>PERSONALE!I43*0.07</f>
        <v>0</v>
      </c>
      <c r="D19" s="6">
        <f>PERSONALE!J43*0.07</f>
        <v>0</v>
      </c>
      <c r="E19" s="13">
        <f>SUM(C19:D19)</f>
        <v>0</v>
      </c>
      <c r="F19" s="82"/>
    </row>
    <row r="20" spans="1:7" s="142" customFormat="1" ht="13.5" thickBot="1" x14ac:dyDescent="0.25">
      <c r="A20" s="143" t="s">
        <v>71</v>
      </c>
      <c r="B20" s="144"/>
      <c r="C20" s="145"/>
      <c r="D20" s="145"/>
      <c r="E20" s="149">
        <f>E19</f>
        <v>0</v>
      </c>
      <c r="F20" s="102">
        <f>E20</f>
        <v>0</v>
      </c>
    </row>
    <row r="21" spans="1:7" x14ac:dyDescent="0.2">
      <c r="A21" s="4" t="s">
        <v>36</v>
      </c>
      <c r="B21" s="5"/>
      <c r="C21" s="6">
        <f>PERSONALE!I50*0.07</f>
        <v>0</v>
      </c>
      <c r="D21" s="6">
        <f>PERSONALE!J50*0.07</f>
        <v>0</v>
      </c>
      <c r="E21" s="13">
        <f>SUM(C21:D21)</f>
        <v>0</v>
      </c>
      <c r="F21" s="82"/>
    </row>
    <row r="22" spans="1:7" s="142" customFormat="1" ht="13.5" thickBot="1" x14ac:dyDescent="0.25">
      <c r="A22" s="143" t="s">
        <v>72</v>
      </c>
      <c r="B22" s="144"/>
      <c r="C22" s="145"/>
      <c r="D22" s="145"/>
      <c r="E22" s="149">
        <f>E21</f>
        <v>0</v>
      </c>
      <c r="F22" s="102">
        <f>E22</f>
        <v>0</v>
      </c>
    </row>
    <row r="23" spans="1:7" x14ac:dyDescent="0.2">
      <c r="A23" s="4" t="s">
        <v>37</v>
      </c>
      <c r="B23" s="5"/>
      <c r="C23" s="6">
        <f>PERSONALE!I54*0.07</f>
        <v>0</v>
      </c>
      <c r="D23" s="6">
        <f>PERSONALE!J54*0.07</f>
        <v>0</v>
      </c>
      <c r="E23" s="13">
        <f>SUM(C23:D23)</f>
        <v>0</v>
      </c>
      <c r="F23" s="82"/>
    </row>
    <row r="24" spans="1:7" s="142" customFormat="1" ht="13.5" thickBot="1" x14ac:dyDescent="0.25">
      <c r="A24" s="143" t="s">
        <v>73</v>
      </c>
      <c r="B24" s="144"/>
      <c r="C24" s="145"/>
      <c r="D24" s="145"/>
      <c r="E24" s="149">
        <f>E23</f>
        <v>0</v>
      </c>
      <c r="F24" s="102">
        <f>E24</f>
        <v>0</v>
      </c>
    </row>
    <row r="25" spans="1:7" x14ac:dyDescent="0.2">
      <c r="A25" s="4" t="s">
        <v>42</v>
      </c>
      <c r="B25" s="5"/>
      <c r="C25" s="6">
        <f>PERSONALE!I58*0.07</f>
        <v>0</v>
      </c>
      <c r="D25" s="6">
        <f>PERSONALE!J58*0.07</f>
        <v>0</v>
      </c>
      <c r="E25" s="13">
        <f>SUM(C25:D25)</f>
        <v>0</v>
      </c>
      <c r="F25" s="82"/>
    </row>
    <row r="26" spans="1:7" s="142" customFormat="1" ht="13.5" thickBot="1" x14ac:dyDescent="0.25">
      <c r="A26" s="143" t="s">
        <v>74</v>
      </c>
      <c r="B26" s="144"/>
      <c r="C26" s="145"/>
      <c r="D26" s="145"/>
      <c r="E26" s="149">
        <f>E25</f>
        <v>0</v>
      </c>
      <c r="F26" s="102">
        <f>E26</f>
        <v>0</v>
      </c>
    </row>
    <row r="27" spans="1:7" ht="13.5" thickBot="1" x14ac:dyDescent="0.25">
      <c r="A27" s="192" t="s">
        <v>30</v>
      </c>
      <c r="B27" s="193"/>
      <c r="C27" s="194">
        <f>SUM(C19:C26)</f>
        <v>0</v>
      </c>
      <c r="D27" s="194">
        <f t="shared" ref="D27" si="0">SUM(D19:D26)</f>
        <v>0</v>
      </c>
      <c r="E27" s="195">
        <f>SUM(C27:D27)</f>
        <v>0</v>
      </c>
      <c r="F27" s="49"/>
    </row>
    <row r="29" spans="1:7" ht="70.5" customHeight="1" x14ac:dyDescent="0.2">
      <c r="A29" s="222" t="s">
        <v>46</v>
      </c>
      <c r="B29" s="223"/>
      <c r="C29" s="223"/>
      <c r="D29" s="223"/>
      <c r="E29" s="223"/>
      <c r="F29" s="223"/>
      <c r="G29" s="223"/>
    </row>
  </sheetData>
  <mergeCells count="4">
    <mergeCell ref="A1:D1"/>
    <mergeCell ref="A17:D17"/>
    <mergeCell ref="A13:G13"/>
    <mergeCell ref="A29:G29"/>
  </mergeCells>
  <phoneticPr fontId="3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/>
  <dimension ref="A1:I22"/>
  <sheetViews>
    <sheetView zoomScaleNormal="100" workbookViewId="0">
      <selection activeCell="E21" sqref="E21"/>
    </sheetView>
  </sheetViews>
  <sheetFormatPr defaultColWidth="11" defaultRowHeight="12.75" x14ac:dyDescent="0.2"/>
  <cols>
    <col min="1" max="1" width="28.25" customWidth="1"/>
    <col min="2" max="3" width="17" customWidth="1"/>
    <col min="4" max="4" width="23.25" customWidth="1"/>
    <col min="5" max="5" width="18.75" customWidth="1"/>
    <col min="6" max="6" width="20.75" customWidth="1"/>
    <col min="7" max="7" width="23.375" customWidth="1"/>
    <col min="8" max="8" width="18.25" customWidth="1"/>
    <col min="9" max="9" width="12" bestFit="1" customWidth="1"/>
  </cols>
  <sheetData>
    <row r="1" spans="1:9" ht="15.75" thickBot="1" x14ac:dyDescent="0.25">
      <c r="A1" s="219" t="s">
        <v>84</v>
      </c>
      <c r="B1" s="219"/>
      <c r="C1" s="219"/>
      <c r="D1" s="219"/>
      <c r="E1" s="219"/>
      <c r="F1" s="219"/>
      <c r="G1" s="219"/>
      <c r="H1" s="219"/>
    </row>
    <row r="2" spans="1:9" ht="13.5" thickBot="1" x14ac:dyDescent="0.25">
      <c r="A2" s="10" t="s">
        <v>43</v>
      </c>
      <c r="B2" s="11" t="s">
        <v>13</v>
      </c>
      <c r="C2" s="11" t="s">
        <v>14</v>
      </c>
      <c r="D2" s="40" t="s">
        <v>31</v>
      </c>
      <c r="E2" s="40" t="s">
        <v>32</v>
      </c>
      <c r="F2" s="52" t="s">
        <v>83</v>
      </c>
      <c r="G2" s="66" t="s">
        <v>82</v>
      </c>
      <c r="H2" s="68" t="s">
        <v>44</v>
      </c>
    </row>
    <row r="3" spans="1:9" ht="13.5" thickBot="1" x14ac:dyDescent="0.25">
      <c r="A3" s="62" t="s">
        <v>41</v>
      </c>
      <c r="B3" s="63">
        <f>PERSONALE!L14</f>
        <v>0</v>
      </c>
      <c r="C3" s="63">
        <f>MISSIONI!I6</f>
        <v>0</v>
      </c>
      <c r="D3" s="63">
        <f>'SERVIZI E CONSULENZE'!F6</f>
        <v>0</v>
      </c>
      <c r="E3" s="63">
        <f>'STRUMENTI E ATTREZZATURE'!J6</f>
        <v>0</v>
      </c>
      <c r="F3" s="63">
        <f>'MATERIALE D''USO'!F6</f>
        <v>0</v>
      </c>
      <c r="G3" s="67">
        <f>'COSTI INDIRETTI'!F4</f>
        <v>0</v>
      </c>
      <c r="H3" s="94">
        <f>SUM(B3:G3)</f>
        <v>0</v>
      </c>
    </row>
    <row r="4" spans="1:9" ht="13.5" thickBot="1" x14ac:dyDescent="0.25">
      <c r="A4" s="64" t="s">
        <v>36</v>
      </c>
      <c r="B4" s="63">
        <f>PERSONALE!L21</f>
        <v>0</v>
      </c>
      <c r="C4" s="63">
        <f>MISSIONI!I10</f>
        <v>0</v>
      </c>
      <c r="D4" s="63">
        <f>'SERVIZI E CONSULENZE'!F10</f>
        <v>0</v>
      </c>
      <c r="E4" s="63">
        <f>'STRUMENTI E ATTREZZATURE'!J10</f>
        <v>0</v>
      </c>
      <c r="F4" s="63">
        <f>'MATERIALE D''USO'!F10</f>
        <v>0</v>
      </c>
      <c r="G4" s="67">
        <f>'COSTI INDIRETTI'!F6</f>
        <v>0</v>
      </c>
      <c r="H4" s="94">
        <f>SUM(B4:G4)</f>
        <v>0</v>
      </c>
    </row>
    <row r="5" spans="1:9" ht="13.5" thickBot="1" x14ac:dyDescent="0.25">
      <c r="A5" s="62" t="s">
        <v>37</v>
      </c>
      <c r="B5" s="63">
        <f>PERSONALE!L25</f>
        <v>0</v>
      </c>
      <c r="C5" s="63">
        <f>MISSIONI!I14</f>
        <v>0</v>
      </c>
      <c r="D5" s="63">
        <f>'SERVIZI E CONSULENZE'!F14</f>
        <v>0</v>
      </c>
      <c r="E5" s="63">
        <f>'STRUMENTI E ATTREZZATURE'!J14</f>
        <v>0</v>
      </c>
      <c r="F5" s="63">
        <f>'MATERIALE D''USO'!F14</f>
        <v>0</v>
      </c>
      <c r="G5" s="67">
        <f>'COSTI INDIRETTI'!F8</f>
        <v>0</v>
      </c>
      <c r="H5" s="94">
        <f>SUM(B5:G5)</f>
        <v>0</v>
      </c>
    </row>
    <row r="6" spans="1:9" ht="13.5" thickBot="1" x14ac:dyDescent="0.25">
      <c r="A6" s="64" t="s">
        <v>42</v>
      </c>
      <c r="B6" s="63">
        <f>PERSONALE!L29</f>
        <v>0</v>
      </c>
      <c r="C6" s="63">
        <f>MISSIONI!I18</f>
        <v>0</v>
      </c>
      <c r="D6" s="63">
        <f>'SERVIZI E CONSULENZE'!F18</f>
        <v>0</v>
      </c>
      <c r="E6" s="63">
        <f>'STRUMENTI E ATTREZZATURE'!J18</f>
        <v>0</v>
      </c>
      <c r="F6" s="63">
        <f>'MATERIALE D''USO'!F18</f>
        <v>0</v>
      </c>
      <c r="G6" s="67">
        <f>'COSTI INDIRETTI'!F10</f>
        <v>0</v>
      </c>
      <c r="H6" s="94">
        <f>SUM(B6:G6)</f>
        <v>0</v>
      </c>
    </row>
    <row r="7" spans="1:9" ht="13.5" thickBot="1" x14ac:dyDescent="0.25">
      <c r="A7" s="48" t="s">
        <v>29</v>
      </c>
      <c r="B7" s="25">
        <f t="shared" ref="B7" si="0">SUM(B3:B6)</f>
        <v>0</v>
      </c>
      <c r="C7" s="25">
        <f t="shared" ref="C7:G7" si="1">SUM(C3:C6)</f>
        <v>0</v>
      </c>
      <c r="D7" s="26">
        <f t="shared" si="1"/>
        <v>0</v>
      </c>
      <c r="E7" s="26">
        <f t="shared" si="1"/>
        <v>0</v>
      </c>
      <c r="F7" s="26">
        <f t="shared" si="1"/>
        <v>0</v>
      </c>
      <c r="G7" s="25">
        <f t="shared" si="1"/>
        <v>0</v>
      </c>
      <c r="H7" s="95">
        <f>SUM(H3:H6)</f>
        <v>0</v>
      </c>
    </row>
    <row r="9" spans="1:9" ht="62.25" customHeight="1" x14ac:dyDescent="0.2">
      <c r="A9" s="220" t="s">
        <v>45</v>
      </c>
      <c r="B9" s="221"/>
      <c r="C9" s="221"/>
      <c r="D9" s="221"/>
      <c r="E9" s="221"/>
    </row>
    <row r="10" spans="1:9" ht="13.5" thickBot="1" x14ac:dyDescent="0.25"/>
    <row r="11" spans="1:9" ht="13.5" thickBot="1" x14ac:dyDescent="0.25">
      <c r="A11" s="10" t="s">
        <v>0</v>
      </c>
      <c r="B11" s="51" t="s">
        <v>15</v>
      </c>
      <c r="C11" s="51" t="s">
        <v>16</v>
      </c>
      <c r="D11" s="233" t="s">
        <v>12</v>
      </c>
      <c r="E11" s="234"/>
      <c r="F11" s="46"/>
    </row>
    <row r="12" spans="1:9" ht="13.5" thickBot="1" x14ac:dyDescent="0.25">
      <c r="A12" s="62" t="s">
        <v>13</v>
      </c>
      <c r="B12" s="63">
        <f>PERSONALE!I30</f>
        <v>0</v>
      </c>
      <c r="C12" s="63">
        <f>PERSONALE!J30</f>
        <v>0</v>
      </c>
      <c r="D12" s="235">
        <f>SUM(B12:C12)</f>
        <v>0</v>
      </c>
      <c r="E12" s="236"/>
      <c r="F12" s="54"/>
    </row>
    <row r="13" spans="1:9" ht="13.5" thickBot="1" x14ac:dyDescent="0.25">
      <c r="A13" s="62" t="s">
        <v>14</v>
      </c>
      <c r="B13" s="63">
        <f>MISSIONI!F19</f>
        <v>0</v>
      </c>
      <c r="C13" s="63">
        <f>MISSIONI!G19</f>
        <v>0</v>
      </c>
      <c r="D13" s="235">
        <f t="shared" ref="D13:D17" si="2">SUM(B13:C13)</f>
        <v>0</v>
      </c>
      <c r="E13" s="236"/>
      <c r="F13" s="54"/>
    </row>
    <row r="14" spans="1:9" ht="13.5" thickBot="1" x14ac:dyDescent="0.25">
      <c r="A14" s="64" t="s">
        <v>31</v>
      </c>
      <c r="B14" s="63">
        <f>'SERVIZI E CONSULENZE'!C19</f>
        <v>0</v>
      </c>
      <c r="C14" s="63">
        <f>'SERVIZI E CONSULENZE'!D19</f>
        <v>0</v>
      </c>
      <c r="D14" s="235">
        <f t="shared" si="2"/>
        <v>0</v>
      </c>
      <c r="E14" s="236"/>
      <c r="F14" s="54"/>
    </row>
    <row r="15" spans="1:9" ht="13.5" thickBot="1" x14ac:dyDescent="0.25">
      <c r="A15" s="64" t="s">
        <v>32</v>
      </c>
      <c r="B15" s="63">
        <f>'STRUMENTI E ATTREZZATURE'!G19</f>
        <v>0</v>
      </c>
      <c r="C15" s="63">
        <f>'STRUMENTI E ATTREZZATURE'!H19</f>
        <v>0</v>
      </c>
      <c r="D15" s="235">
        <f t="shared" si="2"/>
        <v>0</v>
      </c>
      <c r="E15" s="236"/>
      <c r="F15" s="54"/>
      <c r="I15" s="27"/>
    </row>
    <row r="16" spans="1:9" ht="13.5" thickBot="1" x14ac:dyDescent="0.25">
      <c r="A16" s="64" t="s">
        <v>83</v>
      </c>
      <c r="B16" s="63">
        <f>'MATERIALE D''USO'!C19</f>
        <v>0</v>
      </c>
      <c r="C16" s="63">
        <f>'MATERIALE D''USO'!D19</f>
        <v>0</v>
      </c>
      <c r="D16" s="235">
        <f t="shared" si="2"/>
        <v>0</v>
      </c>
      <c r="E16" s="236"/>
      <c r="F16" s="54"/>
      <c r="I16" s="27"/>
    </row>
    <row r="17" spans="1:9" ht="13.5" thickBot="1" x14ac:dyDescent="0.25">
      <c r="A17" s="184" t="s">
        <v>82</v>
      </c>
      <c r="B17" s="63">
        <f>'COSTI INDIRETTI'!C11</f>
        <v>0</v>
      </c>
      <c r="C17" s="63">
        <f>'COSTI INDIRETTI'!D11</f>
        <v>0</v>
      </c>
      <c r="D17" s="235">
        <f t="shared" si="2"/>
        <v>0</v>
      </c>
      <c r="E17" s="236"/>
      <c r="F17" s="54"/>
    </row>
    <row r="18" spans="1:9" ht="13.5" thickBot="1" x14ac:dyDescent="0.25">
      <c r="A18" s="52" t="s">
        <v>29</v>
      </c>
      <c r="B18" s="53">
        <f>SUM(B12:B17)</f>
        <v>0</v>
      </c>
      <c r="C18" s="53">
        <f t="shared" ref="C18" si="3">SUM(C12:C17)</f>
        <v>0</v>
      </c>
      <c r="D18" s="235">
        <f t="shared" ref="D18" si="4">SUM(B18:C18)</f>
        <v>0</v>
      </c>
      <c r="E18" s="236"/>
      <c r="F18" s="54"/>
      <c r="G18" s="106"/>
    </row>
    <row r="19" spans="1:9" ht="13.5" thickBot="1" x14ac:dyDescent="0.25">
      <c r="D19" s="27"/>
      <c r="F19" s="39"/>
    </row>
    <row r="20" spans="1:9" ht="15.75" thickBot="1" x14ac:dyDescent="0.25">
      <c r="D20" s="100" t="s">
        <v>91</v>
      </c>
      <c r="E20" s="99" t="e">
        <f>D17/D12</f>
        <v>#DIV/0!</v>
      </c>
      <c r="F20" s="55"/>
    </row>
    <row r="21" spans="1:9" x14ac:dyDescent="0.2">
      <c r="B21" s="38"/>
      <c r="C21" s="38"/>
      <c r="D21" s="38"/>
      <c r="E21" s="38"/>
      <c r="H21" s="39"/>
      <c r="I21" s="39"/>
    </row>
    <row r="22" spans="1:9" x14ac:dyDescent="0.2">
      <c r="H22" s="39"/>
      <c r="I22" s="39"/>
    </row>
  </sheetData>
  <mergeCells count="10">
    <mergeCell ref="D14:E14"/>
    <mergeCell ref="D15:E15"/>
    <mergeCell ref="D16:E16"/>
    <mergeCell ref="D17:E17"/>
    <mergeCell ref="D18:E18"/>
    <mergeCell ref="A1:H1"/>
    <mergeCell ref="A9:E9"/>
    <mergeCell ref="D11:E11"/>
    <mergeCell ref="D12:E12"/>
    <mergeCell ref="D13:E13"/>
  </mergeCells>
  <phoneticPr fontId="3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/>
  <dimension ref="A1:I26"/>
  <sheetViews>
    <sheetView workbookViewId="0">
      <selection activeCell="E21" sqref="E21"/>
    </sheetView>
  </sheetViews>
  <sheetFormatPr defaultColWidth="11" defaultRowHeight="12.75" x14ac:dyDescent="0.2"/>
  <cols>
    <col min="1" max="1" width="26.125" customWidth="1"/>
    <col min="2" max="3" width="18.625" customWidth="1"/>
    <col min="4" max="4" width="24.125" customWidth="1"/>
    <col min="5" max="5" width="19.75" customWidth="1"/>
    <col min="6" max="6" width="20.75" customWidth="1"/>
    <col min="7" max="7" width="20.125" customWidth="1"/>
    <col min="8" max="8" width="17.375" customWidth="1"/>
    <col min="9" max="9" width="12" bestFit="1" customWidth="1"/>
  </cols>
  <sheetData>
    <row r="1" spans="1:9" ht="15.75" thickBot="1" x14ac:dyDescent="0.25">
      <c r="A1" s="219" t="s">
        <v>85</v>
      </c>
      <c r="B1" s="219"/>
      <c r="C1" s="219"/>
      <c r="D1" s="219"/>
      <c r="E1" s="219"/>
      <c r="F1" s="219"/>
      <c r="G1" s="219"/>
      <c r="H1" s="219"/>
    </row>
    <row r="2" spans="1:9" ht="13.5" thickBot="1" x14ac:dyDescent="0.25">
      <c r="A2" s="10" t="s">
        <v>43</v>
      </c>
      <c r="B2" s="11" t="s">
        <v>13</v>
      </c>
      <c r="C2" s="11" t="s">
        <v>14</v>
      </c>
      <c r="D2" s="40" t="s">
        <v>31</v>
      </c>
      <c r="E2" s="40" t="s">
        <v>32</v>
      </c>
      <c r="F2" s="52" t="s">
        <v>83</v>
      </c>
      <c r="G2" s="66" t="s">
        <v>82</v>
      </c>
      <c r="H2" s="68" t="s">
        <v>44</v>
      </c>
    </row>
    <row r="3" spans="1:9" ht="13.5" thickBot="1" x14ac:dyDescent="0.25">
      <c r="A3" s="62" t="s">
        <v>41</v>
      </c>
      <c r="B3" s="63">
        <f>PERSONALE!L43</f>
        <v>0</v>
      </c>
      <c r="C3" s="63">
        <f>MISSIONI!I30</f>
        <v>0</v>
      </c>
      <c r="D3" s="63">
        <f>'SERVIZI E CONSULENZE'!F30</f>
        <v>0</v>
      </c>
      <c r="E3" s="63">
        <f>'STRUMENTI E ATTREZZATURE'!J30</f>
        <v>0</v>
      </c>
      <c r="F3" s="96">
        <f>'MATERIALE D''USO'!F30</f>
        <v>0</v>
      </c>
      <c r="G3" s="63">
        <f>'COSTI INDIRETTI'!F20</f>
        <v>0</v>
      </c>
      <c r="H3" s="97">
        <f>SUM(A3:G3)</f>
        <v>0</v>
      </c>
    </row>
    <row r="4" spans="1:9" ht="13.5" thickBot="1" x14ac:dyDescent="0.25">
      <c r="A4" s="64" t="s">
        <v>36</v>
      </c>
      <c r="B4" s="63">
        <f>PERSONALE!L50</f>
        <v>0</v>
      </c>
      <c r="C4" s="63">
        <f>MISSIONI!I34</f>
        <v>0</v>
      </c>
      <c r="D4" s="63">
        <f>'SERVIZI E CONSULENZE'!F34</f>
        <v>0</v>
      </c>
      <c r="E4" s="63">
        <f>'STRUMENTI E ATTREZZATURE'!J34</f>
        <v>0</v>
      </c>
      <c r="F4" s="96">
        <f>'MATERIALE D''USO'!F34</f>
        <v>0</v>
      </c>
      <c r="G4" s="63">
        <f>'COSTI INDIRETTI'!F22</f>
        <v>0</v>
      </c>
      <c r="H4" s="97">
        <f>SUM(A4:G4)</f>
        <v>0</v>
      </c>
    </row>
    <row r="5" spans="1:9" ht="13.5" thickBot="1" x14ac:dyDescent="0.25">
      <c r="A5" s="62" t="s">
        <v>37</v>
      </c>
      <c r="B5" s="63">
        <f>PERSONALE!L54</f>
        <v>0</v>
      </c>
      <c r="C5" s="63">
        <f>MISSIONI!I38</f>
        <v>0</v>
      </c>
      <c r="D5" s="63">
        <f>'SERVIZI E CONSULENZE'!F38</f>
        <v>0</v>
      </c>
      <c r="E5" s="63">
        <f>'STRUMENTI E ATTREZZATURE'!J38</f>
        <v>0</v>
      </c>
      <c r="F5" s="96">
        <f>'MATERIALE D''USO'!F38</f>
        <v>0</v>
      </c>
      <c r="G5" s="63">
        <f>'COSTI INDIRETTI'!F24</f>
        <v>0</v>
      </c>
      <c r="H5" s="97">
        <f>SUM(A5:G5)</f>
        <v>0</v>
      </c>
    </row>
    <row r="6" spans="1:9" ht="13.5" thickBot="1" x14ac:dyDescent="0.25">
      <c r="A6" s="64" t="s">
        <v>42</v>
      </c>
      <c r="B6" s="63">
        <f>PERSONALE!L58</f>
        <v>0</v>
      </c>
      <c r="C6" s="63">
        <f>PERSONALE!L58</f>
        <v>0</v>
      </c>
      <c r="D6" s="63">
        <f>'SERVIZI E CONSULENZE'!F42</f>
        <v>0</v>
      </c>
      <c r="E6" s="63">
        <f>'STRUMENTI E ATTREZZATURE'!J42</f>
        <v>0</v>
      </c>
      <c r="F6" s="96">
        <f>'MATERIALE D''USO'!F42</f>
        <v>0</v>
      </c>
      <c r="G6" s="63">
        <f>'COSTI INDIRETTI'!F26</f>
        <v>0</v>
      </c>
      <c r="H6" s="97">
        <f>SUM(A6:G6)</f>
        <v>0</v>
      </c>
    </row>
    <row r="7" spans="1:9" ht="13.5" thickBot="1" x14ac:dyDescent="0.25">
      <c r="A7" s="48" t="s">
        <v>30</v>
      </c>
      <c r="B7" s="53">
        <f t="shared" ref="B7" si="0">SUM(B3:B6)</f>
        <v>0</v>
      </c>
      <c r="C7" s="53">
        <f t="shared" ref="C7:H7" si="1">SUM(C3:C6)</f>
        <v>0</v>
      </c>
      <c r="D7" s="53">
        <f t="shared" si="1"/>
        <v>0</v>
      </c>
      <c r="E7" s="53">
        <f t="shared" si="1"/>
        <v>0</v>
      </c>
      <c r="F7" s="26">
        <f t="shared" si="1"/>
        <v>0</v>
      </c>
      <c r="G7" s="26">
        <f t="shared" si="1"/>
        <v>0</v>
      </c>
      <c r="H7" s="26">
        <f t="shared" si="1"/>
        <v>0</v>
      </c>
    </row>
    <row r="9" spans="1:9" ht="43.5" customHeight="1" x14ac:dyDescent="0.2">
      <c r="A9" s="220" t="s">
        <v>45</v>
      </c>
      <c r="B9" s="221"/>
      <c r="C9" s="221"/>
      <c r="D9" s="221"/>
      <c r="E9" s="221"/>
    </row>
    <row r="10" spans="1:9" ht="15" customHeight="1" thickBot="1" x14ac:dyDescent="0.25">
      <c r="A10" s="189"/>
      <c r="B10" s="190"/>
      <c r="C10" s="190"/>
      <c r="D10" s="190"/>
      <c r="E10" s="190"/>
    </row>
    <row r="11" spans="1:9" ht="13.5" thickBot="1" x14ac:dyDescent="0.25">
      <c r="A11" s="10" t="s">
        <v>0</v>
      </c>
      <c r="B11" s="51" t="s">
        <v>10</v>
      </c>
      <c r="C11" s="59" t="s">
        <v>11</v>
      </c>
      <c r="D11" s="233" t="s">
        <v>12</v>
      </c>
      <c r="E11" s="234"/>
      <c r="F11" s="46"/>
    </row>
    <row r="12" spans="1:9" ht="13.5" thickBot="1" x14ac:dyDescent="0.25">
      <c r="A12" s="62" t="s">
        <v>13</v>
      </c>
      <c r="B12" s="63">
        <f>PERSONALE!I59</f>
        <v>0</v>
      </c>
      <c r="C12" s="63">
        <f>PERSONALE!J59</f>
        <v>0</v>
      </c>
      <c r="D12" s="235">
        <f>SUM(B12:C12)</f>
        <v>0</v>
      </c>
      <c r="E12" s="236"/>
      <c r="F12" s="54"/>
    </row>
    <row r="13" spans="1:9" ht="13.5" thickBot="1" x14ac:dyDescent="0.25">
      <c r="A13" s="62" t="s">
        <v>14</v>
      </c>
      <c r="B13" s="63">
        <f>MISSIONI!F43</f>
        <v>0</v>
      </c>
      <c r="C13" s="63">
        <f>MISSIONI!G43</f>
        <v>0</v>
      </c>
      <c r="D13" s="235">
        <f t="shared" ref="D13:D18" si="2">SUM(B13:C13)</f>
        <v>0</v>
      </c>
      <c r="E13" s="236"/>
      <c r="F13" s="54"/>
    </row>
    <row r="14" spans="1:9" ht="13.5" thickBot="1" x14ac:dyDescent="0.25">
      <c r="A14" s="64" t="s">
        <v>31</v>
      </c>
      <c r="B14" s="63">
        <f>'SERVIZI E CONSULENZE'!C43</f>
        <v>0</v>
      </c>
      <c r="C14" s="63">
        <f>'SERVIZI E CONSULENZE'!D43</f>
        <v>0</v>
      </c>
      <c r="D14" s="235">
        <f t="shared" si="2"/>
        <v>0</v>
      </c>
      <c r="E14" s="236"/>
      <c r="F14" s="54"/>
    </row>
    <row r="15" spans="1:9" ht="13.5" thickBot="1" x14ac:dyDescent="0.25">
      <c r="A15" s="64" t="s">
        <v>32</v>
      </c>
      <c r="B15" s="63">
        <f>'STRUMENTI E ATTREZZATURE'!G43</f>
        <v>0</v>
      </c>
      <c r="C15" s="63">
        <f>'STRUMENTI E ATTREZZATURE'!H43</f>
        <v>0</v>
      </c>
      <c r="D15" s="235">
        <f t="shared" si="2"/>
        <v>0</v>
      </c>
      <c r="E15" s="236"/>
      <c r="F15" s="54"/>
      <c r="I15" s="27"/>
    </row>
    <row r="16" spans="1:9" ht="13.5" thickBot="1" x14ac:dyDescent="0.25">
      <c r="A16" s="64" t="s">
        <v>83</v>
      </c>
      <c r="B16" s="63">
        <f>'MATERIALE D''USO'!C43</f>
        <v>0</v>
      </c>
      <c r="C16" s="63">
        <f>'MATERIALE D''USO'!D43</f>
        <v>0</v>
      </c>
      <c r="D16" s="235">
        <f t="shared" si="2"/>
        <v>0</v>
      </c>
      <c r="E16" s="236"/>
      <c r="F16" s="54"/>
      <c r="I16" s="27"/>
    </row>
    <row r="17" spans="1:9" ht="13.5" thickBot="1" x14ac:dyDescent="0.25">
      <c r="A17" s="184" t="s">
        <v>82</v>
      </c>
      <c r="B17" s="63">
        <f>'COSTI INDIRETTI'!C27</f>
        <v>0</v>
      </c>
      <c r="C17" s="63">
        <f>'COSTI INDIRETTI'!D27</f>
        <v>0</v>
      </c>
      <c r="D17" s="235">
        <f t="shared" si="2"/>
        <v>0</v>
      </c>
      <c r="E17" s="236"/>
      <c r="F17" s="54"/>
    </row>
    <row r="18" spans="1:9" ht="13.5" thickBot="1" x14ac:dyDescent="0.25">
      <c r="A18" s="52" t="s">
        <v>30</v>
      </c>
      <c r="B18" s="53">
        <f>SUM(B12:B17)</f>
        <v>0</v>
      </c>
      <c r="C18" s="53">
        <f t="shared" ref="C18" si="3">SUM(C12:C17)</f>
        <v>0</v>
      </c>
      <c r="D18" s="235">
        <f t="shared" si="2"/>
        <v>0</v>
      </c>
      <c r="E18" s="236"/>
      <c r="F18" s="54"/>
    </row>
    <row r="19" spans="1:9" ht="13.5" thickBot="1" x14ac:dyDescent="0.25">
      <c r="D19" s="27"/>
      <c r="F19" s="39"/>
    </row>
    <row r="20" spans="1:9" ht="15.75" thickBot="1" x14ac:dyDescent="0.25">
      <c r="D20" s="100" t="s">
        <v>92</v>
      </c>
      <c r="E20" s="99" t="e">
        <f>D17/D12</f>
        <v>#DIV/0!</v>
      </c>
      <c r="F20" s="55"/>
    </row>
    <row r="21" spans="1:9" x14ac:dyDescent="0.2">
      <c r="B21" s="38"/>
      <c r="C21" s="38"/>
      <c r="D21" s="38"/>
      <c r="E21" s="38"/>
      <c r="H21" s="39"/>
      <c r="I21" s="39"/>
    </row>
    <row r="22" spans="1:9" x14ac:dyDescent="0.2">
      <c r="H22" s="39"/>
      <c r="I22" s="39"/>
    </row>
    <row r="23" spans="1:9" x14ac:dyDescent="0.2">
      <c r="H23" s="39"/>
      <c r="I23" s="39"/>
    </row>
    <row r="24" spans="1:9" x14ac:dyDescent="0.2">
      <c r="H24" s="39"/>
      <c r="I24" s="39"/>
    </row>
    <row r="25" spans="1:9" x14ac:dyDescent="0.2">
      <c r="H25" s="39"/>
      <c r="I25" s="39"/>
    </row>
    <row r="26" spans="1:9" x14ac:dyDescent="0.2">
      <c r="H26" s="39"/>
      <c r="I26" s="39"/>
    </row>
  </sheetData>
  <mergeCells count="10">
    <mergeCell ref="D14:E14"/>
    <mergeCell ref="D15:E15"/>
    <mergeCell ref="D16:E16"/>
    <mergeCell ref="D17:E17"/>
    <mergeCell ref="D18:E18"/>
    <mergeCell ref="A1:H1"/>
    <mergeCell ref="A9:E9"/>
    <mergeCell ref="D11:E11"/>
    <mergeCell ref="D12:E12"/>
    <mergeCell ref="D13:E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/>
  <dimension ref="A1:H29"/>
  <sheetViews>
    <sheetView workbookViewId="0">
      <selection activeCell="F18" sqref="F18"/>
    </sheetView>
  </sheetViews>
  <sheetFormatPr defaultRowHeight="12.75" x14ac:dyDescent="0.2"/>
  <cols>
    <col min="1" max="1" width="29" customWidth="1"/>
    <col min="2" max="3" width="17.75" customWidth="1"/>
    <col min="4" max="4" width="23.125" customWidth="1"/>
    <col min="5" max="5" width="21.75" customWidth="1"/>
    <col min="6" max="6" width="20.375" customWidth="1"/>
    <col min="7" max="7" width="18.5" customWidth="1"/>
    <col min="8" max="8" width="18.375" customWidth="1"/>
  </cols>
  <sheetData>
    <row r="1" spans="1:8" ht="15.75" thickBot="1" x14ac:dyDescent="0.25">
      <c r="A1" s="219" t="s">
        <v>34</v>
      </c>
      <c r="B1" s="219"/>
      <c r="C1" s="219"/>
      <c r="D1" s="219"/>
      <c r="E1" s="219"/>
      <c r="F1" s="219"/>
      <c r="G1" s="219"/>
      <c r="H1" s="219"/>
    </row>
    <row r="2" spans="1:8" ht="13.5" thickBot="1" x14ac:dyDescent="0.25">
      <c r="A2" s="52" t="s">
        <v>43</v>
      </c>
      <c r="B2" s="11" t="s">
        <v>13</v>
      </c>
      <c r="C2" s="11" t="s">
        <v>14</v>
      </c>
      <c r="D2" s="40" t="s">
        <v>31</v>
      </c>
      <c r="E2" s="40" t="s">
        <v>32</v>
      </c>
      <c r="F2" s="52" t="s">
        <v>83</v>
      </c>
      <c r="G2" s="66" t="s">
        <v>82</v>
      </c>
      <c r="H2" s="68" t="s">
        <v>44</v>
      </c>
    </row>
    <row r="3" spans="1:8" ht="13.5" thickBot="1" x14ac:dyDescent="0.25">
      <c r="A3" s="62" t="s">
        <v>41</v>
      </c>
      <c r="B3" s="63">
        <f>'RIEPILOGO SOTTOPROGETTO 1'!B3+'RIEPILOGO SOTTOPROGETTO 2'!B3</f>
        <v>0</v>
      </c>
      <c r="C3" s="63">
        <f>'RIEPILOGO SOTTOPROGETTO 1'!C3+'RIEPILOGO SOTTOPROGETTO 2'!C3</f>
        <v>0</v>
      </c>
      <c r="D3" s="63">
        <f>'RIEPILOGO SOTTOPROGETTO 1'!D3+'RIEPILOGO SOTTOPROGETTO 2'!D3</f>
        <v>0</v>
      </c>
      <c r="E3" s="63">
        <f>'RIEPILOGO SOTTOPROGETTO 1'!E3+'RIEPILOGO SOTTOPROGETTO 2'!E3</f>
        <v>0</v>
      </c>
      <c r="F3" s="63">
        <f>'RIEPILOGO SOTTOPROGETTO 1'!F3+'RIEPILOGO SOTTOPROGETTO 2'!F3</f>
        <v>0</v>
      </c>
      <c r="G3" s="67">
        <f>'RIEPILOGO SOTTOPROGETTO 1'!G3+'RIEPILOGO SOTTOPROGETTO 2'!G3</f>
        <v>0</v>
      </c>
      <c r="H3" s="69">
        <f>SUM(A3:G3)</f>
        <v>0</v>
      </c>
    </row>
    <row r="4" spans="1:8" ht="13.5" thickBot="1" x14ac:dyDescent="0.25">
      <c r="A4" s="64" t="s">
        <v>36</v>
      </c>
      <c r="B4" s="63">
        <f>'RIEPILOGO SOTTOPROGETTO 1'!B4+'RIEPILOGO SOTTOPROGETTO 2'!B4</f>
        <v>0</v>
      </c>
      <c r="C4" s="63">
        <f>'RIEPILOGO SOTTOPROGETTO 1'!C4+'RIEPILOGO SOTTOPROGETTO 2'!C4</f>
        <v>0</v>
      </c>
      <c r="D4" s="63">
        <f>'RIEPILOGO SOTTOPROGETTO 1'!D4+'RIEPILOGO SOTTOPROGETTO 2'!D4</f>
        <v>0</v>
      </c>
      <c r="E4" s="63">
        <f>'RIEPILOGO SOTTOPROGETTO 1'!E4+'RIEPILOGO SOTTOPROGETTO 2'!E4</f>
        <v>0</v>
      </c>
      <c r="F4" s="63">
        <f>'RIEPILOGO SOTTOPROGETTO 1'!F4+'RIEPILOGO SOTTOPROGETTO 2'!F4</f>
        <v>0</v>
      </c>
      <c r="G4" s="67">
        <f>'RIEPILOGO SOTTOPROGETTO 1'!G4+'RIEPILOGO SOTTOPROGETTO 2'!G4</f>
        <v>0</v>
      </c>
      <c r="H4" s="69">
        <f>SUM(A4:G4)</f>
        <v>0</v>
      </c>
    </row>
    <row r="5" spans="1:8" ht="13.5" thickBot="1" x14ac:dyDescent="0.25">
      <c r="A5" s="62" t="s">
        <v>37</v>
      </c>
      <c r="B5" s="63">
        <f>'RIEPILOGO SOTTOPROGETTO 1'!B5+'RIEPILOGO SOTTOPROGETTO 2'!B5</f>
        <v>0</v>
      </c>
      <c r="C5" s="63">
        <f>'RIEPILOGO SOTTOPROGETTO 1'!C5+'RIEPILOGO SOTTOPROGETTO 2'!C5</f>
        <v>0</v>
      </c>
      <c r="D5" s="63">
        <f>'RIEPILOGO SOTTOPROGETTO 1'!D5+'RIEPILOGO SOTTOPROGETTO 2'!D5</f>
        <v>0</v>
      </c>
      <c r="E5" s="63">
        <f>'RIEPILOGO SOTTOPROGETTO 1'!E5+'RIEPILOGO SOTTOPROGETTO 2'!E5</f>
        <v>0</v>
      </c>
      <c r="F5" s="63">
        <f>'RIEPILOGO SOTTOPROGETTO 1'!F5+'RIEPILOGO SOTTOPROGETTO 2'!F5</f>
        <v>0</v>
      </c>
      <c r="G5" s="67">
        <f>'RIEPILOGO SOTTOPROGETTO 1'!G5+'RIEPILOGO SOTTOPROGETTO 2'!G5</f>
        <v>0</v>
      </c>
      <c r="H5" s="69">
        <f>SUM(A5:G5)</f>
        <v>0</v>
      </c>
    </row>
    <row r="6" spans="1:8" ht="13.5" thickBot="1" x14ac:dyDescent="0.25">
      <c r="A6" s="64" t="s">
        <v>42</v>
      </c>
      <c r="B6" s="63">
        <f>'RIEPILOGO SOTTOPROGETTO 1'!B6+'RIEPILOGO SOTTOPROGETTO 2'!B6</f>
        <v>0</v>
      </c>
      <c r="C6" s="63">
        <f>'RIEPILOGO SOTTOPROGETTO 1'!C6+'RIEPILOGO SOTTOPROGETTO 2'!C6</f>
        <v>0</v>
      </c>
      <c r="D6" s="63">
        <f>'RIEPILOGO SOTTOPROGETTO 1'!D6+'RIEPILOGO SOTTOPROGETTO 2'!D6</f>
        <v>0</v>
      </c>
      <c r="E6" s="63">
        <f>'RIEPILOGO SOTTOPROGETTO 1'!E6+'RIEPILOGO SOTTOPROGETTO 2'!E6</f>
        <v>0</v>
      </c>
      <c r="F6" s="63">
        <f>'RIEPILOGO SOTTOPROGETTO 1'!F6+'RIEPILOGO SOTTOPROGETTO 2'!F6</f>
        <v>0</v>
      </c>
      <c r="G6" s="67">
        <f>'RIEPILOGO SOTTOPROGETTO 1'!G6+'RIEPILOGO SOTTOPROGETTO 2'!G6</f>
        <v>0</v>
      </c>
      <c r="H6" s="69">
        <f>SUM(A6:G6)</f>
        <v>0</v>
      </c>
    </row>
    <row r="7" spans="1:8" ht="13.5" thickBot="1" x14ac:dyDescent="0.25">
      <c r="A7" s="48" t="s">
        <v>38</v>
      </c>
      <c r="B7" s="53">
        <f t="shared" ref="B7" si="0">SUM(B3:B6)</f>
        <v>0</v>
      </c>
      <c r="C7" s="53">
        <f t="shared" ref="C7:H7" si="1">SUM(C3:C6)</f>
        <v>0</v>
      </c>
      <c r="D7" s="53">
        <f t="shared" si="1"/>
        <v>0</v>
      </c>
      <c r="E7" s="53">
        <f t="shared" si="1"/>
        <v>0</v>
      </c>
      <c r="F7" s="53">
        <f t="shared" si="1"/>
        <v>0</v>
      </c>
      <c r="G7" s="60">
        <f t="shared" si="1"/>
        <v>0</v>
      </c>
      <c r="H7" s="70">
        <f t="shared" si="1"/>
        <v>0</v>
      </c>
    </row>
    <row r="9" spans="1:8" ht="54.75" customHeight="1" x14ac:dyDescent="0.2">
      <c r="A9" s="220" t="s">
        <v>45</v>
      </c>
      <c r="B9" s="221"/>
      <c r="C9" s="221"/>
      <c r="D9" s="221"/>
      <c r="E9" s="221"/>
    </row>
    <row r="10" spans="1:8" ht="16.5" customHeight="1" thickBot="1" x14ac:dyDescent="0.25">
      <c r="A10" s="189"/>
      <c r="B10" s="190"/>
      <c r="C10" s="190"/>
      <c r="D10" s="190"/>
      <c r="E10" s="190"/>
    </row>
    <row r="11" spans="1:8" ht="13.5" thickBot="1" x14ac:dyDescent="0.25">
      <c r="A11" s="10" t="s">
        <v>0</v>
      </c>
      <c r="B11" s="51" t="s">
        <v>10</v>
      </c>
      <c r="C11" s="51" t="s">
        <v>11</v>
      </c>
      <c r="D11" s="239" t="s">
        <v>39</v>
      </c>
      <c r="E11" s="240"/>
      <c r="F11" s="46"/>
    </row>
    <row r="12" spans="1:8" ht="13.5" thickBot="1" x14ac:dyDescent="0.25">
      <c r="A12" s="62" t="s">
        <v>13</v>
      </c>
      <c r="B12" s="63">
        <f>'RIEPILOGO SOTTOPROGETTO 1'!B12+'RIEPILOGO SOTTOPROGETTO 2'!B12</f>
        <v>0</v>
      </c>
      <c r="C12" s="63">
        <f>'RIEPILOGO SOTTOPROGETTO 1'!C12+'RIEPILOGO SOTTOPROGETTO 2'!C12</f>
        <v>0</v>
      </c>
      <c r="D12" s="241">
        <f>SUM(B12:C12)</f>
        <v>0</v>
      </c>
      <c r="E12" s="242"/>
      <c r="F12" s="54"/>
    </row>
    <row r="13" spans="1:8" ht="13.5" thickBot="1" x14ac:dyDescent="0.25">
      <c r="A13" s="62" t="s">
        <v>14</v>
      </c>
      <c r="B13" s="63">
        <f>'RIEPILOGO SOTTOPROGETTO 1'!B13+'RIEPILOGO SOTTOPROGETTO 2'!B13</f>
        <v>0</v>
      </c>
      <c r="C13" s="63">
        <f>'RIEPILOGO SOTTOPROGETTO 1'!C13+'RIEPILOGO SOTTOPROGETTO 2'!C13</f>
        <v>0</v>
      </c>
      <c r="D13" s="241">
        <f t="shared" ref="D13:D18" si="2">SUM(B13:C13)</f>
        <v>0</v>
      </c>
      <c r="E13" s="242"/>
      <c r="F13" s="54"/>
    </row>
    <row r="14" spans="1:8" ht="13.5" thickBot="1" x14ac:dyDescent="0.25">
      <c r="A14" s="64" t="s">
        <v>31</v>
      </c>
      <c r="B14" s="63">
        <f>'RIEPILOGO SOTTOPROGETTO 1'!B14+'RIEPILOGO SOTTOPROGETTO 2'!B14</f>
        <v>0</v>
      </c>
      <c r="C14" s="63">
        <f>'RIEPILOGO SOTTOPROGETTO 1'!C14+'RIEPILOGO SOTTOPROGETTO 2'!C14</f>
        <v>0</v>
      </c>
      <c r="D14" s="241">
        <f t="shared" si="2"/>
        <v>0</v>
      </c>
      <c r="E14" s="242"/>
      <c r="F14" s="54"/>
    </row>
    <row r="15" spans="1:8" ht="13.5" thickBot="1" x14ac:dyDescent="0.25">
      <c r="A15" s="64" t="s">
        <v>32</v>
      </c>
      <c r="B15" s="63">
        <f>'RIEPILOGO SOTTOPROGETTO 1'!B15+'RIEPILOGO SOTTOPROGETTO 2'!B15</f>
        <v>0</v>
      </c>
      <c r="C15" s="63">
        <f>'RIEPILOGO SOTTOPROGETTO 1'!C15+'RIEPILOGO SOTTOPROGETTO 2'!C15</f>
        <v>0</v>
      </c>
      <c r="D15" s="241">
        <f t="shared" si="2"/>
        <v>0</v>
      </c>
      <c r="E15" s="242"/>
      <c r="F15" s="54"/>
    </row>
    <row r="16" spans="1:8" ht="13.5" thickBot="1" x14ac:dyDescent="0.25">
      <c r="A16" s="64" t="s">
        <v>83</v>
      </c>
      <c r="B16" s="63">
        <f>'RIEPILOGO SOTTOPROGETTO 1'!B16+'RIEPILOGO SOTTOPROGETTO 2'!B16</f>
        <v>0</v>
      </c>
      <c r="C16" s="63">
        <f>'RIEPILOGO SOTTOPROGETTO 1'!C16+'RIEPILOGO SOTTOPROGETTO 2'!C16</f>
        <v>0</v>
      </c>
      <c r="D16" s="241">
        <f t="shared" si="2"/>
        <v>0</v>
      </c>
      <c r="E16" s="242"/>
      <c r="F16" s="196"/>
      <c r="G16" s="65"/>
    </row>
    <row r="17" spans="1:7" ht="13.5" thickBot="1" x14ac:dyDescent="0.25">
      <c r="A17" s="184" t="s">
        <v>82</v>
      </c>
      <c r="B17" s="63">
        <f>'RIEPILOGO SOTTOPROGETTO 1'!B17+'RIEPILOGO SOTTOPROGETTO 2'!B17</f>
        <v>0</v>
      </c>
      <c r="C17" s="63">
        <f>'RIEPILOGO SOTTOPROGETTO 1'!C17+'RIEPILOGO SOTTOPROGETTO 2'!C17</f>
        <v>0</v>
      </c>
      <c r="D17" s="241">
        <f t="shared" si="2"/>
        <v>0</v>
      </c>
      <c r="E17" s="242"/>
      <c r="F17" s="196"/>
      <c r="G17" s="65"/>
    </row>
    <row r="18" spans="1:7" ht="13.5" thickBot="1" x14ac:dyDescent="0.25">
      <c r="A18" s="52" t="s">
        <v>38</v>
      </c>
      <c r="B18" s="53">
        <f>SUM(B12:B17)</f>
        <v>0</v>
      </c>
      <c r="C18" s="53">
        <f t="shared" ref="C18" si="3">SUM(C12:C17)</f>
        <v>0</v>
      </c>
      <c r="D18" s="241">
        <f t="shared" si="2"/>
        <v>0</v>
      </c>
      <c r="E18" s="242"/>
      <c r="F18" s="196" t="str">
        <f>IF(AND(D18&gt;=187500,D18&lt;30000),"ERROR", "OK")</f>
        <v>OK</v>
      </c>
      <c r="G18" s="65"/>
    </row>
    <row r="19" spans="1:7" ht="13.5" thickBot="1" x14ac:dyDescent="0.25">
      <c r="F19" s="65"/>
      <c r="G19" s="65"/>
    </row>
    <row r="20" spans="1:7" ht="15.75" thickBot="1" x14ac:dyDescent="0.25">
      <c r="D20" s="100" t="s">
        <v>93</v>
      </c>
      <c r="E20" s="99" t="e">
        <f>D17/D12</f>
        <v>#DIV/0!</v>
      </c>
      <c r="F20" s="65"/>
      <c r="G20" s="65"/>
    </row>
    <row r="21" spans="1:7" x14ac:dyDescent="0.2">
      <c r="F21" s="65"/>
      <c r="G21" s="65"/>
    </row>
    <row r="22" spans="1:7" x14ac:dyDescent="0.2">
      <c r="A22" s="185"/>
      <c r="B22" s="185"/>
      <c r="C22" s="185"/>
      <c r="D22" s="185"/>
    </row>
    <row r="23" spans="1:7" x14ac:dyDescent="0.2">
      <c r="A23" s="39"/>
      <c r="B23" s="54"/>
      <c r="C23" s="54"/>
      <c r="D23" s="186"/>
    </row>
    <row r="24" spans="1:7" x14ac:dyDescent="0.2">
      <c r="A24" s="39"/>
      <c r="B24" s="54"/>
      <c r="C24" s="54"/>
      <c r="D24" s="186"/>
    </row>
    <row r="25" spans="1:7" x14ac:dyDescent="0.2">
      <c r="A25" s="39"/>
      <c r="B25" s="39"/>
      <c r="C25" s="39"/>
      <c r="D25" s="39"/>
    </row>
    <row r="26" spans="1:7" ht="48.75" customHeight="1" x14ac:dyDescent="0.2">
      <c r="A26" s="237"/>
      <c r="B26" s="238"/>
      <c r="C26" s="238"/>
      <c r="D26" s="238"/>
    </row>
    <row r="27" spans="1:7" x14ac:dyDescent="0.2">
      <c r="A27" s="39"/>
      <c r="B27" s="39"/>
      <c r="C27" s="39"/>
      <c r="D27" s="39"/>
    </row>
    <row r="29" spans="1:7" ht="11.25" customHeight="1" x14ac:dyDescent="0.2"/>
  </sheetData>
  <mergeCells count="11">
    <mergeCell ref="A1:H1"/>
    <mergeCell ref="A26:D26"/>
    <mergeCell ref="A9:E9"/>
    <mergeCell ref="D11:E11"/>
    <mergeCell ref="D12:E12"/>
    <mergeCell ref="D13:E13"/>
    <mergeCell ref="D14:E14"/>
    <mergeCell ref="D15:E15"/>
    <mergeCell ref="D16:E16"/>
    <mergeCell ref="D17:E17"/>
    <mergeCell ref="D18:E18"/>
  </mergeCells>
  <conditionalFormatting sqref="F18">
    <cfRule type="cellIs" dxfId="5" priority="1" operator="equal">
      <formula>"OK"</formula>
    </cfRule>
    <cfRule type="cellIs" dxfId="4" priority="2" operator="equal">
      <formula>"ERROR"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</vt:i4>
      </vt:variant>
    </vt:vector>
  </HeadingPairs>
  <TitlesOfParts>
    <vt:vector size="13" baseType="lpstr">
      <vt:lpstr>PERSONALE</vt:lpstr>
      <vt:lpstr>MISSIONI</vt:lpstr>
      <vt:lpstr>SERVIZI E CONSULENZE</vt:lpstr>
      <vt:lpstr>STRUMENTI E ATTREZZATURE</vt:lpstr>
      <vt:lpstr>MATERIALE D'USO</vt:lpstr>
      <vt:lpstr>COSTI INDIRETTI</vt:lpstr>
      <vt:lpstr>RIEPILOGO SOTTOPROGETTO 1</vt:lpstr>
      <vt:lpstr>RIEPILOGO SOTTOPROGETTO 2</vt:lpstr>
      <vt:lpstr>TOTALE PROGETTO</vt:lpstr>
      <vt:lpstr>CASSA</vt:lpstr>
      <vt:lpstr>Foglio1</vt:lpstr>
      <vt:lpstr>PERSONALE!Determinato</vt:lpstr>
      <vt:lpstr>PERSONALE!Indeterminato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marco_castelnuovo@regione.lombardia.it</dc:creator>
  <cp:lastModifiedBy>Administrator</cp:lastModifiedBy>
  <dcterms:created xsi:type="dcterms:W3CDTF">2012-10-12T09:34:41Z</dcterms:created>
  <dcterms:modified xsi:type="dcterms:W3CDTF">2022-02-14T10:36:40Z</dcterms:modified>
</cp:coreProperties>
</file>