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10750-SettProgettazioneDellaRicerca\10750-Condivisione\Officina2020\Bandi\Telethon-Cariplo\Telethon-Cariplo2025\aaa.Pagina.web\"/>
    </mc:Choice>
  </mc:AlternateContent>
  <xr:revisionPtr revIDLastSave="0" documentId="13_ncr:1_{4959F713-2D68-4BA3-AAC0-0EF30F66DDA6}" xr6:coauthVersionLast="47" xr6:coauthVersionMax="47" xr10:uidLastSave="{00000000-0000-0000-0000-000000000000}"/>
  <bookViews>
    <workbookView xWindow="-110" yWindow="-110" windowWidth="19420" windowHeight="10420" xr2:uid="{00000000-000D-0000-FFFF-FFFF00000000}"/>
  </bookViews>
  <sheets>
    <sheet name="INDICATION_from_guidelines" sheetId="3" r:id="rId1"/>
    <sheet name="UNIMI-FULL" sheetId="1" r:id="rId2"/>
    <sheet name="UNIMI-Pilot"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4" l="1"/>
  <c r="C46" i="1" l="1"/>
  <c r="B40" i="4" l="1"/>
  <c r="B10" i="4"/>
  <c r="C52" i="1"/>
  <c r="B52" i="1"/>
  <c r="C40" i="1"/>
  <c r="B40" i="1"/>
  <c r="C48" i="1"/>
  <c r="B48" i="1"/>
  <c r="B38" i="4" l="1"/>
  <c r="B36" i="4"/>
  <c r="B47" i="4" s="1"/>
  <c r="B48" i="4" s="1"/>
  <c r="B14" i="1"/>
  <c r="B46" i="1"/>
  <c r="B22" i="1"/>
  <c r="C14" i="1"/>
  <c r="D49" i="1"/>
  <c r="D46" i="1" l="1"/>
  <c r="D14" i="1"/>
  <c r="D16" i="1"/>
  <c r="D17" i="1"/>
  <c r="D18" i="1"/>
  <c r="D19" i="1"/>
  <c r="D20" i="1"/>
  <c r="D54" i="1"/>
  <c r="D55" i="1"/>
  <c r="D56" i="1"/>
  <c r="D57" i="1"/>
  <c r="D58" i="1"/>
  <c r="D53" i="1"/>
  <c r="D51" i="1"/>
  <c r="D47" i="1"/>
  <c r="D42" i="1"/>
  <c r="D43" i="1"/>
  <c r="D44" i="1"/>
  <c r="D45" i="1"/>
  <c r="D41" i="1"/>
  <c r="D24" i="1"/>
  <c r="D25" i="1"/>
  <c r="D26" i="1"/>
  <c r="D27" i="1"/>
  <c r="D28" i="1"/>
  <c r="D29" i="1"/>
  <c r="D30" i="1"/>
  <c r="D31" i="1"/>
  <c r="D32" i="1"/>
  <c r="D33" i="1"/>
  <c r="D34" i="1"/>
  <c r="D35" i="1"/>
  <c r="D36" i="1"/>
  <c r="D37" i="1"/>
  <c r="D38" i="1"/>
  <c r="D39" i="1"/>
  <c r="D23" i="1"/>
  <c r="D21" i="1"/>
  <c r="D15" i="1"/>
  <c r="B49" i="4" l="1"/>
  <c r="B50" i="4" s="1"/>
  <c r="C50" i="1"/>
  <c r="B50" i="1"/>
  <c r="C22" i="1"/>
  <c r="D52" i="1" l="1"/>
  <c r="B59" i="1"/>
  <c r="D50" i="1"/>
  <c r="D40" i="1"/>
  <c r="D22" i="1"/>
  <c r="B60" i="1" l="1"/>
  <c r="B61" i="1" s="1"/>
  <c r="C59" i="1"/>
  <c r="D48" i="1"/>
  <c r="D59" i="1" l="1"/>
  <c r="E14" i="1" s="1"/>
  <c r="C60" i="1"/>
  <c r="C61" i="1" s="1"/>
  <c r="D60" i="1" l="1"/>
  <c r="D61" i="1"/>
  <c r="D62" i="1" s="1"/>
</calcChain>
</file>

<file path=xl/sharedStrings.xml><?xml version="1.0" encoding="utf-8"?>
<sst xmlns="http://schemas.openxmlformats.org/spreadsheetml/2006/main" count="111" uniqueCount="77">
  <si>
    <t>first year</t>
  </si>
  <si>
    <t>second year</t>
  </si>
  <si>
    <t>MATERIALS, SUPPLIES AND SERVICES</t>
  </si>
  <si>
    <t>antibodies</t>
  </si>
  <si>
    <t>consumables</t>
  </si>
  <si>
    <t>reagents</t>
  </si>
  <si>
    <t>animal housing</t>
  </si>
  <si>
    <t>animal production</t>
  </si>
  <si>
    <t>sequencing</t>
  </si>
  <si>
    <t>peptide synthesis</t>
  </si>
  <si>
    <t>PERSONNEL AND SALARIES</t>
  </si>
  <si>
    <t>person 2 - role in the project</t>
  </si>
  <si>
    <t>person 3 - role in the project</t>
  </si>
  <si>
    <t>person 5 - role in the project</t>
  </si>
  <si>
    <t>travel costs for meetings/congresses</t>
  </si>
  <si>
    <t>OTHER EXPENSES</t>
  </si>
  <si>
    <t>publication costs</t>
  </si>
  <si>
    <t>reprints</t>
  </si>
  <si>
    <t>journal subscritions</t>
  </si>
  <si>
    <t>books</t>
  </si>
  <si>
    <t>samples and animals shipments</t>
  </si>
  <si>
    <t>software</t>
  </si>
  <si>
    <t>TOTAL</t>
  </si>
  <si>
    <t xml:space="preserve">INDIRECT COSTS </t>
  </si>
  <si>
    <t>Direct costs</t>
  </si>
  <si>
    <t>Salaries, travel and/or housing related to sabbatical leaves</t>
  </si>
  <si>
    <t>Scientific Society memberships</t>
  </si>
  <si>
    <t>Organization of meetings and workshops</t>
  </si>
  <si>
    <t>Construction, alteration, maintenance, lab furnishing, rental of buildings or building spaces and utilities, fax and telephone costs</t>
  </si>
  <si>
    <t>Major basic equipment such as incubators, hoods, -80°C freezers.</t>
  </si>
  <si>
    <t>PI Ruolo in Unimi</t>
  </si>
  <si>
    <t>PI Nome e Cognome</t>
  </si>
  <si>
    <t>Durata progetto</t>
  </si>
  <si>
    <t>Titolo progetto</t>
  </si>
  <si>
    <t>person 4 - role in the project</t>
  </si>
  <si>
    <r>
      <t xml:space="preserve">person 1 - </t>
    </r>
    <r>
      <rPr>
        <b/>
        <sz val="11"/>
        <color theme="1"/>
        <rFont val="Calibri"/>
        <family val="2"/>
        <scheme val="minor"/>
      </rPr>
      <t>PI</t>
    </r>
  </si>
  <si>
    <t>EQUIPMENT (max 20.000 euro)</t>
  </si>
  <si>
    <t>equipment 1</t>
  </si>
  <si>
    <t>equpment 2</t>
  </si>
  <si>
    <t>equipment 3</t>
  </si>
  <si>
    <t>equpment 4</t>
  </si>
  <si>
    <t>equipment 5</t>
  </si>
  <si>
    <t>IT-EQUIPMENT (max 2.500 euro)</t>
  </si>
  <si>
    <t>TRAVEL COSTS (max 3.000 euro/anno)</t>
  </si>
  <si>
    <t>PC (clearly justified)</t>
  </si>
  <si>
    <t>biological material from biobanks</t>
  </si>
  <si>
    <t>Full salaries for members of staff who already receive a regular wage (i.e. permanent position)</t>
  </si>
  <si>
    <t>Indirect costs</t>
  </si>
  <si>
    <t>DIRECT COSTS TOTAL</t>
  </si>
  <si>
    <t>Compilare SOLO celle gialle!!</t>
  </si>
  <si>
    <t>Max budget</t>
  </si>
  <si>
    <t>Application type</t>
  </si>
  <si>
    <t>For Full Applications, budget can cover salaries up to 50% of the direct costs of the total budget, for  personnel (including the Lead Applicant or Partner) not holding a permanent position. Percentage  limitation does not apply for salary requests in Pilot Applications.</t>
  </si>
  <si>
    <t>https://back.telethon.it/uploads/2025/01/Guidelines-for-Applicants_FC-FT-Joint-Call.pdf</t>
  </si>
  <si>
    <t>Per le istruzioni complete riferirsi al documento:</t>
  </si>
  <si>
    <r>
      <t xml:space="preserve">• A maximum of </t>
    </r>
    <r>
      <rPr>
        <b/>
        <sz val="11"/>
        <color theme="1"/>
        <rFont val="Arial"/>
        <family val="2"/>
      </rPr>
      <t>50,000 €</t>
    </r>
    <r>
      <rPr>
        <sz val="11"/>
        <color theme="1"/>
        <rFont val="Arial"/>
        <family val="2"/>
      </rPr>
      <t xml:space="preserve"> is allowed for the </t>
    </r>
    <r>
      <rPr>
        <b/>
        <sz val="11"/>
        <color theme="1"/>
        <rFont val="Arial"/>
        <family val="2"/>
      </rPr>
      <t>Pilot Application</t>
    </r>
    <r>
      <rPr>
        <sz val="11"/>
        <color theme="1"/>
        <rFont val="Arial"/>
        <family val="2"/>
      </rPr>
      <t xml:space="preserve">
• A maximum of </t>
    </r>
    <r>
      <rPr>
        <b/>
        <sz val="11"/>
        <color theme="1"/>
        <rFont val="Arial"/>
        <family val="2"/>
      </rPr>
      <t>250,000 €</t>
    </r>
    <r>
      <rPr>
        <sz val="11"/>
        <color theme="1"/>
        <rFont val="Arial"/>
        <family val="2"/>
      </rPr>
      <t xml:space="preserve"> is allowed for the </t>
    </r>
    <r>
      <rPr>
        <b/>
        <sz val="11"/>
        <color theme="1"/>
        <rFont val="Arial"/>
        <family val="2"/>
      </rPr>
      <t>Full Application</t>
    </r>
  </si>
  <si>
    <r>
      <t xml:space="preserve">The following expenses associated with the proposed research are </t>
    </r>
    <r>
      <rPr>
        <b/>
        <sz val="11"/>
        <color theme="1"/>
        <rFont val="Arial"/>
        <family val="2"/>
      </rPr>
      <t>NOT ALLOWED:</t>
    </r>
  </si>
  <si>
    <r>
      <t xml:space="preserve">The following expenses associated with the proposed research are </t>
    </r>
    <r>
      <rPr>
        <b/>
        <sz val="11"/>
        <color theme="1"/>
        <rFont val="Arial"/>
        <family val="2"/>
      </rPr>
      <t>ALLOWED:</t>
    </r>
  </si>
  <si>
    <r>
      <rPr>
        <b/>
        <sz val="11"/>
        <color theme="1"/>
        <rFont val="Arial"/>
        <family val="2"/>
      </rPr>
      <t>Salaries</t>
    </r>
    <r>
      <rPr>
        <sz val="11"/>
        <color theme="1"/>
        <rFont val="Arial"/>
        <family val="2"/>
      </rPr>
      <t xml:space="preserve"> - For each person, the “role on the project” must be detailed (as an example, “molecular biologist performing mutational analysis” is appropriate, while “molecular biologist” is not sufficient). An inadequately described role in the project and/or a mismatch with the effort, as also expressed in the budget, may result in the reduction of the budget approved.
For each person requiring a salary (i.e. not permanent position roles, Lead Applicant or Partner included) salaries must be proportionate to the effort dedicated to the project (i.e., Full Time Equivalent). Although not encouraged, salaries for “to be named” people may be requested. Indicate the type of contract that will 
be applied, and the level of seniority required. The salary requested should correspond to the level of seniority and to the annual effort declared. The amount must refer to the total employee cost (gross amount plus employment taxes).</t>
    </r>
  </si>
  <si>
    <r>
      <rPr>
        <b/>
        <sz val="11"/>
        <color theme="1"/>
        <rFont val="Arial"/>
        <family val="2"/>
      </rPr>
      <t xml:space="preserve">Materials, Supplies, Services </t>
    </r>
    <r>
      <rPr>
        <sz val="11"/>
        <color theme="1"/>
        <rFont val="Arial"/>
        <family val="2"/>
      </rPr>
      <t>- materials and supplies must be listed by category: consumables, antibodies, reagents, etc. Services include items as animal housing (please provide the total number of animals and the cost per diem in the justification field), animal production (please specify if the service will be provided by a company), sequencing, peptide synthesis, biological material from biobanks, etc. Major cost items should be listed and properly justified. Audit costs are not allowed</t>
    </r>
  </si>
  <si>
    <r>
      <rPr>
        <b/>
        <sz val="11"/>
        <color theme="1"/>
        <rFont val="Arial"/>
        <family val="2"/>
      </rPr>
      <t>Equipment</t>
    </r>
    <r>
      <rPr>
        <sz val="11"/>
        <color theme="1"/>
        <rFont val="Arial"/>
        <family val="2"/>
      </rPr>
      <t xml:space="preserve"> (</t>
    </r>
    <r>
      <rPr>
        <i/>
        <u/>
        <sz val="11"/>
        <color theme="1"/>
        <rFont val="Arial"/>
        <family val="2"/>
      </rPr>
      <t>Full Applications only</t>
    </r>
    <r>
      <rPr>
        <sz val="11"/>
        <color theme="1"/>
        <rFont val="Arial"/>
        <family val="2"/>
      </rPr>
      <t xml:space="preserve">)- </t>
    </r>
    <r>
      <rPr>
        <sz val="11"/>
        <color rgb="FFFF0000"/>
        <rFont val="Arial"/>
        <family val="2"/>
      </rPr>
      <t>up to a total of 20,000 €</t>
    </r>
    <r>
      <rPr>
        <sz val="11"/>
        <color theme="1"/>
        <rFont val="Arial"/>
        <family val="2"/>
      </rPr>
      <t xml:space="preserve"> for minor essential equipment or a portion of a major piece of equipment. Each item must be clearly listed in the specific section and must be highly justified for the conduct of the proposed research.</t>
    </r>
  </si>
  <si>
    <r>
      <rPr>
        <b/>
        <sz val="11"/>
        <color theme="1"/>
        <rFont val="Arial"/>
        <family val="2"/>
      </rPr>
      <t>Travel</t>
    </r>
    <r>
      <rPr>
        <sz val="11"/>
        <color theme="1"/>
        <rFont val="Arial"/>
        <family val="2"/>
      </rPr>
      <t xml:space="preserve">- different criteria apply depending on the type of Application:
</t>
    </r>
    <r>
      <rPr>
        <u/>
        <sz val="11"/>
        <color theme="1"/>
        <rFont val="Arial"/>
        <family val="2"/>
      </rPr>
      <t>Full Applications</t>
    </r>
    <r>
      <rPr>
        <sz val="11"/>
        <color theme="1"/>
        <rFont val="Arial"/>
        <family val="2"/>
      </rPr>
      <t xml:space="preserve"> – travel costs for meetings/congresses (</t>
    </r>
    <r>
      <rPr>
        <sz val="11"/>
        <color rgb="FFFF0000"/>
        <rFont val="Arial"/>
        <family val="2"/>
      </rPr>
      <t>up to 3,000 € per year</t>
    </r>
    <r>
      <rPr>
        <sz val="11"/>
        <color theme="1"/>
        <rFont val="Arial"/>
        <family val="2"/>
      </rPr>
      <t xml:space="preserve">). Project-related travel costs must be carefully justified (destination, purpose, and travel frequency) and adequately described in the project plan. Costs allowed for travel are: 
• transportation costs (train/plane/bus/taxi/car use, etc.) 
• meals and lodging 
• congress registration fee 
• abstract submission fee
• poster printing
</t>
    </r>
    <r>
      <rPr>
        <u/>
        <sz val="11"/>
        <color theme="1"/>
        <rFont val="Arial"/>
        <family val="2"/>
      </rPr>
      <t>Pilot Applications</t>
    </r>
    <r>
      <rPr>
        <sz val="11"/>
        <color theme="1"/>
        <rFont val="Arial"/>
        <family val="2"/>
      </rPr>
      <t xml:space="preserve"> – only travels for collaboration/training purposes are allowed (</t>
    </r>
    <r>
      <rPr>
        <sz val="11"/>
        <color rgb="FFFF0000"/>
        <rFont val="Arial"/>
        <family val="2"/>
      </rPr>
      <t>up to 3,000 €</t>
    </r>
    <r>
      <rPr>
        <sz val="11"/>
        <color theme="1"/>
        <rFont val="Arial"/>
        <family val="2"/>
      </rPr>
      <t>). 
Project-related travel costs must be carefully justified (destination, purpose, and travel frequency) and adequately described in the project plan. Costs allowed for travel are: 
• transportation costs (train/plane/bus/taxi/car use, etc.) 
• meals and lodging</t>
    </r>
  </si>
  <si>
    <r>
      <rPr>
        <b/>
        <sz val="11"/>
        <color theme="1"/>
        <rFont val="Arial"/>
        <family val="2"/>
      </rPr>
      <t xml:space="preserve">IT equipment </t>
    </r>
    <r>
      <rPr>
        <sz val="11"/>
        <color theme="1"/>
        <rFont val="Arial"/>
        <family val="2"/>
      </rPr>
      <t>(</t>
    </r>
    <r>
      <rPr>
        <i/>
        <u/>
        <sz val="11"/>
        <color theme="1"/>
        <rFont val="Arial"/>
        <family val="2"/>
      </rPr>
      <t>Full Applications only</t>
    </r>
    <r>
      <rPr>
        <sz val="11"/>
        <color theme="1"/>
        <rFont val="Arial"/>
        <family val="2"/>
      </rPr>
      <t xml:space="preserve">) - The request for a personal computer should be clearly justified according to the research needs. </t>
    </r>
    <r>
      <rPr>
        <sz val="11"/>
        <color rgb="FFFF0000"/>
        <rFont val="Arial"/>
        <family val="2"/>
      </rPr>
      <t>The maximum amount allowed for IT equipment is 2,500 €.</t>
    </r>
  </si>
  <si>
    <r>
      <t xml:space="preserve">Other expenses </t>
    </r>
    <r>
      <rPr>
        <sz val="11"/>
        <color theme="1"/>
        <rFont val="Arial"/>
        <family val="2"/>
      </rPr>
      <t>- Allowed items: publication costs, reprints, journal subscriptions, books, sample and animal shipments. Each item cost should be detailed and justified.</t>
    </r>
  </si>
  <si>
    <r>
      <rPr>
        <b/>
        <sz val="11"/>
        <color theme="1"/>
        <rFont val="Arial"/>
        <family val="2"/>
      </rPr>
      <t>Overheads</t>
    </r>
    <r>
      <rPr>
        <sz val="11"/>
        <color theme="1"/>
        <rFont val="Arial"/>
        <family val="2"/>
      </rPr>
      <t xml:space="preserve"> - </t>
    </r>
    <r>
      <rPr>
        <sz val="11"/>
        <color rgb="FFFF0000"/>
        <rFont val="Arial"/>
        <family val="2"/>
      </rPr>
      <t>up to 10% or 5% of the direct research costs per year for Full and Pilot Applications, respectively.</t>
    </r>
  </si>
  <si>
    <r>
      <rPr>
        <b/>
        <sz val="11"/>
        <color theme="1"/>
        <rFont val="Arial"/>
        <family val="2"/>
      </rPr>
      <t>Software</t>
    </r>
    <r>
      <rPr>
        <sz val="11"/>
        <color theme="1"/>
        <rFont val="Arial"/>
        <family val="2"/>
      </rPr>
      <t xml:space="preserve"> - if a specific software is requested, please specify the necessity for the proposed research.</t>
    </r>
  </si>
  <si>
    <t>FULL</t>
  </si>
  <si>
    <t>SOFTWARE</t>
  </si>
  <si>
    <r>
      <t xml:space="preserve">COMPILARE SE SI PRESENTA PROGETTO PER </t>
    </r>
    <r>
      <rPr>
        <b/>
        <u/>
        <sz val="14"/>
        <rFont val="Calibri"/>
        <family val="2"/>
        <scheme val="minor"/>
      </rPr>
      <t>FULL</t>
    </r>
    <r>
      <rPr>
        <sz val="14"/>
        <rFont val="Calibri"/>
        <family val="2"/>
        <scheme val="minor"/>
      </rPr>
      <t xml:space="preserve"> APPLICATIONS</t>
    </r>
  </si>
  <si>
    <t>PILOT</t>
  </si>
  <si>
    <r>
      <t xml:space="preserve">COMPILARE SE SI PRESENTA PROGETTO PER </t>
    </r>
    <r>
      <rPr>
        <b/>
        <u/>
        <sz val="14"/>
        <rFont val="Calibri"/>
        <family val="2"/>
        <scheme val="minor"/>
      </rPr>
      <t>PILOT</t>
    </r>
    <r>
      <rPr>
        <sz val="14"/>
        <rFont val="Calibri"/>
        <family val="2"/>
        <scheme val="minor"/>
      </rPr>
      <t xml:space="preserve"> APPLICATIONS</t>
    </r>
  </si>
  <si>
    <t>TRAVEL COSTS (max 3.000 euro)</t>
  </si>
  <si>
    <t>Ruolo UniMI nel progetto</t>
  </si>
  <si>
    <t>PI Ruolo in UniMI</t>
  </si>
  <si>
    <t>Partner unico / Lead applicant / Partner</t>
  </si>
  <si>
    <t>Nome eventuale altro Ente nel partenariato</t>
  </si>
  <si>
    <t>Budget richiesto dall'Ente partner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</si>
</sst>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410]_-;\-* #,##0.00\ [$€-410]_-;_-* &quot;-&quot;??\ [$€-410]_-;_-@_-"/>
    <numFmt numFmtId="165" formatCode="#,##0.00\ &quot;€&quot;"/>
  </numFmts>
  <fonts count="20" x14ac:knownFonts="1">
    <font>
      <sz val="11"/>
      <color theme="1"/>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b/>
      <sz val="12"/>
      <color rgb="FFFF0000"/>
      <name val="Calibri"/>
      <family val="2"/>
      <scheme val="minor"/>
    </font>
    <font>
      <b/>
      <sz val="14"/>
      <color rgb="FFFF0000"/>
      <name val="Calibri"/>
      <family val="2"/>
      <scheme val="minor"/>
    </font>
    <font>
      <sz val="14"/>
      <name val="Calibri"/>
      <family val="2"/>
      <scheme val="minor"/>
    </font>
    <font>
      <u/>
      <sz val="11"/>
      <color theme="10"/>
      <name val="Calibri"/>
      <family val="2"/>
      <scheme val="minor"/>
    </font>
    <font>
      <sz val="11"/>
      <color theme="1"/>
      <name val="Arial"/>
      <family val="2"/>
    </font>
    <font>
      <u/>
      <sz val="11"/>
      <color theme="10"/>
      <name val="Arial"/>
      <family val="2"/>
    </font>
    <font>
      <b/>
      <sz val="11"/>
      <color theme="1"/>
      <name val="Arial"/>
      <family val="2"/>
    </font>
    <font>
      <sz val="11"/>
      <color rgb="FFFF0000"/>
      <name val="Arial"/>
      <family val="2"/>
    </font>
    <font>
      <i/>
      <u/>
      <sz val="11"/>
      <color theme="1"/>
      <name val="Arial"/>
      <family val="2"/>
    </font>
    <font>
      <u/>
      <sz val="11"/>
      <color theme="1"/>
      <name val="Arial"/>
      <family val="2"/>
    </font>
    <font>
      <b/>
      <u/>
      <sz val="14"/>
      <name val="Calibri"/>
      <family val="2"/>
      <scheme val="minor"/>
    </font>
    <font>
      <b/>
      <sz val="12"/>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00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91">
    <xf numFmtId="0" fontId="0" fillId="0" borderId="0" xfId="0"/>
    <xf numFmtId="0" fontId="0" fillId="0" borderId="0" xfId="0" applyBorder="1"/>
    <xf numFmtId="0" fontId="1" fillId="0" borderId="0" xfId="0" applyFont="1" applyBorder="1"/>
    <xf numFmtId="0" fontId="5" fillId="2" borderId="4" xfId="0" applyFont="1" applyFill="1" applyBorder="1"/>
    <xf numFmtId="164" fontId="0" fillId="2" borderId="13" xfId="0" applyNumberFormat="1" applyFill="1" applyBorder="1"/>
    <xf numFmtId="164" fontId="0" fillId="2" borderId="2" xfId="0" applyNumberFormat="1" applyFill="1" applyBorder="1"/>
    <xf numFmtId="164" fontId="0" fillId="4" borderId="9" xfId="0" applyNumberFormat="1" applyFill="1" applyBorder="1"/>
    <xf numFmtId="164" fontId="0" fillId="2" borderId="19" xfId="0" applyNumberFormat="1" applyFill="1" applyBorder="1"/>
    <xf numFmtId="164" fontId="0" fillId="2" borderId="12" xfId="0" applyNumberFormat="1" applyFill="1" applyBorder="1"/>
    <xf numFmtId="0" fontId="6" fillId="2" borderId="4" xfId="0" applyFont="1" applyFill="1" applyBorder="1" applyAlignment="1">
      <alignment horizontal="left" vertical="center"/>
    </xf>
    <xf numFmtId="164" fontId="6" fillId="2" borderId="2" xfId="0" applyNumberFormat="1" applyFont="1" applyFill="1" applyBorder="1" applyAlignment="1">
      <alignment vertical="center"/>
    </xf>
    <xf numFmtId="0" fontId="4" fillId="0" borderId="0" xfId="0" applyFont="1"/>
    <xf numFmtId="0" fontId="7" fillId="2" borderId="10" xfId="0" applyFont="1" applyFill="1" applyBorder="1" applyAlignment="1">
      <alignment vertical="center"/>
    </xf>
    <xf numFmtId="0" fontId="0" fillId="3" borderId="0" xfId="0" applyFont="1" applyFill="1" applyBorder="1" applyAlignment="1">
      <alignment horizontal="right"/>
    </xf>
    <xf numFmtId="164" fontId="0" fillId="3" borderId="15"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164" fontId="0" fillId="3" borderId="16" xfId="0" applyNumberFormat="1" applyFill="1" applyBorder="1" applyAlignment="1" applyProtection="1">
      <alignment horizontal="right"/>
      <protection locked="0"/>
    </xf>
    <xf numFmtId="164" fontId="0" fillId="3" borderId="1" xfId="0" applyNumberFormat="1" applyFill="1" applyBorder="1" applyAlignment="1" applyProtection="1">
      <alignment horizontal="right"/>
      <protection locked="0"/>
    </xf>
    <xf numFmtId="164" fontId="0" fillId="3" borderId="17" xfId="0" applyNumberFormat="1" applyFill="1" applyBorder="1" applyAlignment="1" applyProtection="1">
      <alignment horizontal="right"/>
      <protection locked="0"/>
    </xf>
    <xf numFmtId="164" fontId="0" fillId="3" borderId="5" xfId="0" applyNumberFormat="1" applyFill="1" applyBorder="1" applyAlignment="1" applyProtection="1">
      <alignment horizontal="right"/>
      <protection locked="0"/>
    </xf>
    <xf numFmtId="0" fontId="0" fillId="3" borderId="6" xfId="0" applyFont="1" applyFill="1" applyBorder="1" applyAlignment="1" applyProtection="1">
      <alignment horizontal="right"/>
      <protection locked="0"/>
    </xf>
    <xf numFmtId="0" fontId="0" fillId="3" borderId="7" xfId="0" applyFont="1" applyFill="1" applyBorder="1" applyAlignment="1" applyProtection="1">
      <alignment horizontal="right"/>
      <protection locked="0"/>
    </xf>
    <xf numFmtId="0" fontId="0" fillId="3" borderId="7" xfId="0" applyFill="1" applyBorder="1" applyAlignment="1" applyProtection="1">
      <alignment horizontal="right"/>
      <protection locked="0"/>
    </xf>
    <xf numFmtId="0" fontId="0" fillId="3" borderId="8" xfId="0" applyFill="1" applyBorder="1" applyAlignment="1" applyProtection="1">
      <alignment horizontal="right"/>
      <protection locked="0"/>
    </xf>
    <xf numFmtId="0" fontId="0" fillId="3" borderId="8" xfId="0" applyFont="1" applyFill="1" applyBorder="1" applyAlignment="1" applyProtection="1">
      <alignment horizontal="right"/>
      <protection locked="0"/>
    </xf>
    <xf numFmtId="164" fontId="0" fillId="3" borderId="18" xfId="0" applyNumberFormat="1" applyFill="1" applyBorder="1" applyAlignment="1" applyProtection="1">
      <alignment horizontal="right"/>
      <protection locked="0"/>
    </xf>
    <xf numFmtId="164" fontId="0" fillId="3" borderId="14" xfId="0" applyNumberFormat="1" applyFill="1" applyBorder="1" applyAlignment="1" applyProtection="1">
      <alignment horizontal="right"/>
      <protection locked="0"/>
    </xf>
    <xf numFmtId="0" fontId="7" fillId="2" borderId="11" xfId="0" applyFont="1" applyFill="1" applyBorder="1" applyAlignment="1">
      <alignment horizontal="left" vertical="center"/>
    </xf>
    <xf numFmtId="164" fontId="2" fillId="2" borderId="1" xfId="0" applyNumberFormat="1" applyFont="1" applyFill="1" applyBorder="1" applyAlignment="1" applyProtection="1">
      <alignment horizontal="right"/>
      <protection locked="0"/>
    </xf>
    <xf numFmtId="164" fontId="2" fillId="2" borderId="2" xfId="0" applyNumberFormat="1" applyFont="1" applyFill="1" applyBorder="1"/>
    <xf numFmtId="0" fontId="7" fillId="2" borderId="10" xfId="0" applyFont="1" applyFill="1" applyBorder="1" applyAlignment="1">
      <alignment vertical="center" wrapText="1"/>
    </xf>
    <xf numFmtId="164" fontId="6" fillId="2" borderId="23" xfId="0" applyNumberFormat="1" applyFont="1" applyFill="1" applyBorder="1" applyAlignment="1">
      <alignment vertical="center"/>
    </xf>
    <xf numFmtId="164" fontId="0" fillId="2" borderId="24" xfId="0" applyNumberFormat="1" applyFill="1" applyBorder="1"/>
    <xf numFmtId="0" fontId="0" fillId="0" borderId="25" xfId="0" applyBorder="1"/>
    <xf numFmtId="0" fontId="2" fillId="0" borderId="1" xfId="0" applyFont="1" applyBorder="1" applyAlignment="1">
      <alignment horizontal="center"/>
    </xf>
    <xf numFmtId="0" fontId="2" fillId="0" borderId="1" xfId="0" applyFont="1" applyFill="1" applyBorder="1" applyAlignment="1">
      <alignment horizontal="center"/>
    </xf>
    <xf numFmtId="0" fontId="8" fillId="7" borderId="1" xfId="0" applyFont="1" applyFill="1" applyBorder="1"/>
    <xf numFmtId="0" fontId="8" fillId="7" borderId="1" xfId="0" applyFont="1" applyFill="1" applyBorder="1" applyAlignment="1">
      <alignment horizontal="center" vertical="center"/>
    </xf>
    <xf numFmtId="164" fontId="0" fillId="0" borderId="0" xfId="0" applyNumberFormat="1" applyFill="1" applyBorder="1" applyAlignment="1" applyProtection="1">
      <alignment horizontal="center" vertical="center" wrapText="1"/>
      <protection locked="0"/>
    </xf>
    <xf numFmtId="0" fontId="10" fillId="0" borderId="0" xfId="0" applyFont="1" applyAlignment="1">
      <alignment horizontal="left" vertical="center"/>
    </xf>
    <xf numFmtId="0" fontId="9" fillId="0" borderId="0" xfId="0" applyFont="1" applyFill="1" applyBorder="1" applyAlignment="1">
      <alignment vertical="center"/>
    </xf>
    <xf numFmtId="0" fontId="12" fillId="0" borderId="0" xfId="0" applyFont="1"/>
    <xf numFmtId="0" fontId="13" fillId="0" borderId="0" xfId="1" applyFont="1"/>
    <xf numFmtId="0" fontId="12" fillId="0" borderId="0" xfId="0" applyFont="1" applyAlignment="1">
      <alignment wrapText="1"/>
    </xf>
    <xf numFmtId="0" fontId="14" fillId="0" borderId="0" xfId="0" applyFont="1"/>
    <xf numFmtId="0" fontId="12" fillId="5" borderId="0" xfId="0" applyFont="1" applyFill="1"/>
    <xf numFmtId="0" fontId="12" fillId="0" borderId="0" xfId="0" applyFont="1" applyAlignment="1">
      <alignment vertical="center" wrapText="1"/>
    </xf>
    <xf numFmtId="0" fontId="14" fillId="0" borderId="0" xfId="0" applyFont="1" applyAlignment="1">
      <alignment wrapText="1"/>
    </xf>
    <xf numFmtId="0" fontId="12" fillId="0" borderId="26" xfId="0" applyFont="1" applyBorder="1" applyAlignment="1">
      <alignment vertical="center" wrapText="1"/>
    </xf>
    <xf numFmtId="0" fontId="12" fillId="0" borderId="2" xfId="0" applyFont="1" applyBorder="1" applyAlignment="1">
      <alignment wrapText="1"/>
    </xf>
    <xf numFmtId="0" fontId="12" fillId="0" borderId="2" xfId="0" applyFont="1" applyBorder="1" applyAlignment="1">
      <alignment vertical="center" wrapText="1"/>
    </xf>
    <xf numFmtId="0" fontId="14" fillId="0" borderId="2" xfId="0" applyFont="1" applyBorder="1" applyAlignment="1">
      <alignment wrapText="1"/>
    </xf>
    <xf numFmtId="0" fontId="15" fillId="0" borderId="12" xfId="0" applyFont="1" applyBorder="1" applyAlignment="1">
      <alignment vertical="center" wrapText="1"/>
    </xf>
    <xf numFmtId="0" fontId="7" fillId="2" borderId="33" xfId="0" applyFont="1" applyFill="1" applyBorder="1" applyAlignment="1">
      <alignment vertical="center"/>
    </xf>
    <xf numFmtId="0" fontId="7" fillId="2" borderId="10" xfId="0" applyFont="1" applyFill="1" applyBorder="1" applyAlignment="1">
      <alignment horizontal="left" vertical="center"/>
    </xf>
    <xf numFmtId="0" fontId="7" fillId="2" borderId="34" xfId="0" applyFont="1" applyFill="1" applyBorder="1" applyAlignment="1">
      <alignment horizontal="left" vertical="center"/>
    </xf>
    <xf numFmtId="0" fontId="8" fillId="0" borderId="1" xfId="0" applyFont="1" applyFill="1" applyBorder="1" applyAlignment="1">
      <alignment horizontal="center" vertical="center"/>
    </xf>
    <xf numFmtId="0" fontId="6" fillId="0" borderId="27" xfId="0" applyFont="1" applyBorder="1" applyAlignment="1">
      <alignment horizontal="center" vertical="center"/>
    </xf>
    <xf numFmtId="0" fontId="7" fillId="2" borderId="42" xfId="0" applyFont="1" applyFill="1" applyBorder="1" applyAlignment="1">
      <alignment vertical="center"/>
    </xf>
    <xf numFmtId="0" fontId="7" fillId="2" borderId="20" xfId="0" applyFont="1" applyFill="1" applyBorder="1" applyAlignment="1">
      <alignment vertical="center" wrapText="1"/>
    </xf>
    <xf numFmtId="0" fontId="7" fillId="2" borderId="20" xfId="0" applyFont="1" applyFill="1" applyBorder="1" applyAlignment="1">
      <alignment vertical="center"/>
    </xf>
    <xf numFmtId="0" fontId="7" fillId="2" borderId="29" xfId="0" applyFont="1" applyFill="1" applyBorder="1" applyAlignment="1">
      <alignment horizontal="left" vertical="center"/>
    </xf>
    <xf numFmtId="0" fontId="7" fillId="2" borderId="43" xfId="0" applyFont="1" applyFill="1" applyBorder="1" applyAlignment="1">
      <alignment horizontal="left" vertical="center"/>
    </xf>
    <xf numFmtId="0" fontId="8" fillId="0" borderId="32" xfId="0" applyFont="1" applyFill="1" applyBorder="1"/>
    <xf numFmtId="0" fontId="6" fillId="0" borderId="27" xfId="0" applyFont="1" applyBorder="1" applyAlignment="1">
      <alignment horizontal="center" vertical="center"/>
    </xf>
    <xf numFmtId="0" fontId="6" fillId="0" borderId="0" xfId="0" applyFont="1" applyBorder="1" applyAlignment="1">
      <alignment horizontal="center" vertical="center"/>
    </xf>
    <xf numFmtId="0" fontId="6" fillId="0" borderId="28" xfId="0" applyFont="1" applyBorder="1" applyAlignment="1">
      <alignment horizontal="center" vertical="center"/>
    </xf>
    <xf numFmtId="164" fontId="0" fillId="0" borderId="0" xfId="0" applyNumberFormat="1" applyFill="1" applyBorder="1" applyAlignment="1" applyProtection="1">
      <alignment horizontal="center" vertical="center" wrapText="1"/>
      <protection locked="0"/>
    </xf>
    <xf numFmtId="164" fontId="5" fillId="6" borderId="35" xfId="0" applyNumberFormat="1" applyFont="1" applyFill="1" applyBorder="1" applyAlignment="1" applyProtection="1">
      <alignment horizontal="center" vertical="center"/>
      <protection locked="0"/>
    </xf>
    <xf numFmtId="164" fontId="5" fillId="6" borderId="36" xfId="0" applyNumberFormat="1" applyFont="1" applyFill="1" applyBorder="1" applyAlignment="1" applyProtection="1">
      <alignment horizontal="center" vertical="center"/>
      <protection locked="0"/>
    </xf>
    <xf numFmtId="164" fontId="5" fillId="6" borderId="37" xfId="0" applyNumberFormat="1" applyFont="1" applyFill="1" applyBorder="1" applyAlignment="1" applyProtection="1">
      <alignment horizontal="center" vertical="center"/>
      <protection locked="0"/>
    </xf>
    <xf numFmtId="165" fontId="3" fillId="6" borderId="20" xfId="0" applyNumberFormat="1" applyFont="1" applyFill="1" applyBorder="1" applyAlignment="1">
      <alignment horizontal="center" vertical="center"/>
    </xf>
    <xf numFmtId="165" fontId="3" fillId="6" borderId="21" xfId="0" applyNumberFormat="1" applyFont="1" applyFill="1" applyBorder="1" applyAlignment="1">
      <alignment horizontal="center" vertical="center"/>
    </xf>
    <xf numFmtId="165" fontId="3" fillId="6" borderId="22" xfId="0" applyNumberFormat="1" applyFont="1" applyFill="1" applyBorder="1" applyAlignment="1">
      <alignment horizontal="center" vertical="center"/>
    </xf>
    <xf numFmtId="164" fontId="5" fillId="6" borderId="1" xfId="0" applyNumberFormat="1" applyFont="1" applyFill="1" applyBorder="1" applyAlignment="1" applyProtection="1">
      <alignment horizontal="center" vertical="center"/>
      <protection locked="0"/>
    </xf>
    <xf numFmtId="165" fontId="3" fillId="6" borderId="1" xfId="0" applyNumberFormat="1" applyFont="1" applyFill="1" applyBorder="1" applyAlignment="1">
      <alignment horizontal="center" vertical="center"/>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38" xfId="0" applyFont="1" applyFill="1" applyBorder="1" applyAlignment="1" applyProtection="1">
      <alignment horizontal="center" vertical="center" wrapText="1"/>
      <protection locked="0"/>
    </xf>
    <xf numFmtId="165" fontId="3" fillId="3" borderId="39" xfId="0" applyNumberFormat="1" applyFont="1" applyFill="1" applyBorder="1" applyAlignment="1" applyProtection="1">
      <alignment horizontal="center" vertical="center"/>
      <protection locked="0"/>
    </xf>
    <xf numFmtId="165" fontId="3" fillId="3" borderId="40" xfId="0" applyNumberFormat="1" applyFont="1" applyFill="1" applyBorder="1" applyAlignment="1" applyProtection="1">
      <alignment horizontal="center" vertical="center"/>
      <protection locked="0"/>
    </xf>
    <xf numFmtId="165" fontId="3" fillId="3" borderId="41" xfId="0" applyNumberFormat="1" applyFont="1" applyFill="1" applyBorder="1" applyAlignment="1" applyProtection="1">
      <alignment horizontal="center" vertical="center"/>
      <protection locked="0"/>
    </xf>
    <xf numFmtId="0" fontId="19" fillId="3" borderId="29" xfId="0" applyFont="1" applyFill="1" applyBorder="1" applyAlignment="1" applyProtection="1">
      <alignment horizontal="center" vertical="center" wrapText="1"/>
      <protection locked="0"/>
    </xf>
    <xf numFmtId="0" fontId="19" fillId="3" borderId="30" xfId="0" applyFont="1" applyFill="1" applyBorder="1" applyAlignment="1" applyProtection="1">
      <alignment horizontal="center" vertical="center" wrapText="1"/>
      <protection locked="0"/>
    </xf>
    <xf numFmtId="0" fontId="19" fillId="3" borderId="31" xfId="0" applyFont="1" applyFill="1" applyBorder="1" applyAlignment="1" applyProtection="1">
      <alignment horizontal="center" vertical="center" wrapText="1"/>
      <protection locked="0"/>
    </xf>
  </cellXfs>
  <cellStyles count="2">
    <cellStyle name="Collegamento ipertestuale" xfId="1" builtinId="8"/>
    <cellStyle name="Normale"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ack.telethon.it/uploads/2025/01/Guidelines-for-Applicants_FC-FT-Joint-Call.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abSelected="1" zoomScale="90" zoomScaleNormal="90" workbookViewId="0"/>
  </sheetViews>
  <sheetFormatPr defaultRowHeight="14" x14ac:dyDescent="0.3"/>
  <cols>
    <col min="1" max="1" width="118.453125" style="41" customWidth="1"/>
    <col min="2" max="16384" width="8.7265625" style="41"/>
  </cols>
  <sheetData>
    <row r="1" spans="1:1" x14ac:dyDescent="0.3">
      <c r="A1" s="41" t="s">
        <v>54</v>
      </c>
    </row>
    <row r="2" spans="1:1" x14ac:dyDescent="0.3">
      <c r="A2" s="42" t="s">
        <v>53</v>
      </c>
    </row>
    <row r="3" spans="1:1" x14ac:dyDescent="0.3">
      <c r="A3" s="42"/>
    </row>
    <row r="4" spans="1:1" ht="28" x14ac:dyDescent="0.3">
      <c r="A4" s="43" t="s">
        <v>55</v>
      </c>
    </row>
    <row r="5" spans="1:1" x14ac:dyDescent="0.3">
      <c r="A5" s="43"/>
    </row>
    <row r="6" spans="1:1" x14ac:dyDescent="0.3">
      <c r="A6" s="44" t="s">
        <v>24</v>
      </c>
    </row>
    <row r="7" spans="1:1" x14ac:dyDescent="0.3">
      <c r="A7" s="45" t="s">
        <v>56</v>
      </c>
    </row>
    <row r="8" spans="1:1" x14ac:dyDescent="0.3">
      <c r="A8" s="41" t="s">
        <v>46</v>
      </c>
    </row>
    <row r="9" spans="1:1" x14ac:dyDescent="0.3">
      <c r="A9" s="41" t="s">
        <v>25</v>
      </c>
    </row>
    <row r="10" spans="1:1" x14ac:dyDescent="0.3">
      <c r="A10" s="41" t="s">
        <v>26</v>
      </c>
    </row>
    <row r="11" spans="1:1" x14ac:dyDescent="0.3">
      <c r="A11" s="41" t="s">
        <v>27</v>
      </c>
    </row>
    <row r="12" spans="1:1" x14ac:dyDescent="0.3">
      <c r="A12" s="41" t="s">
        <v>28</v>
      </c>
    </row>
    <row r="13" spans="1:1" x14ac:dyDescent="0.3">
      <c r="A13" s="41" t="s">
        <v>29</v>
      </c>
    </row>
    <row r="14" spans="1:1" ht="14.5" thickBot="1" x14ac:dyDescent="0.35">
      <c r="A14" s="45" t="s">
        <v>57</v>
      </c>
    </row>
    <row r="15" spans="1:1" ht="43" thickBot="1" x14ac:dyDescent="0.35">
      <c r="A15" s="50" t="s">
        <v>60</v>
      </c>
    </row>
    <row r="16" spans="1:1" ht="29" thickBot="1" x14ac:dyDescent="0.35">
      <c r="A16" s="49" t="s">
        <v>62</v>
      </c>
    </row>
    <row r="17" spans="1:1" ht="14.5" thickBot="1" x14ac:dyDescent="0.35">
      <c r="A17" s="49" t="s">
        <v>65</v>
      </c>
    </row>
    <row r="18" spans="1:1" ht="56.5" thickBot="1" x14ac:dyDescent="0.35">
      <c r="A18" s="49" t="s">
        <v>59</v>
      </c>
    </row>
    <row r="19" spans="1:1" ht="112" x14ac:dyDescent="0.3">
      <c r="A19" s="48" t="s">
        <v>58</v>
      </c>
    </row>
    <row r="20" spans="1:1" ht="42.5" thickBot="1" x14ac:dyDescent="0.35">
      <c r="A20" s="52" t="s">
        <v>52</v>
      </c>
    </row>
    <row r="21" spans="1:1" ht="182.5" thickBot="1" x14ac:dyDescent="0.35">
      <c r="A21" s="49" t="s">
        <v>61</v>
      </c>
    </row>
    <row r="22" spans="1:1" ht="28.5" thickBot="1" x14ac:dyDescent="0.35">
      <c r="A22" s="51" t="s">
        <v>63</v>
      </c>
    </row>
    <row r="23" spans="1:1" x14ac:dyDescent="0.3">
      <c r="A23" s="43"/>
    </row>
    <row r="24" spans="1:1" x14ac:dyDescent="0.3">
      <c r="A24" s="44" t="s">
        <v>47</v>
      </c>
    </row>
    <row r="25" spans="1:1" x14ac:dyDescent="0.3">
      <c r="A25" s="43" t="s">
        <v>64</v>
      </c>
    </row>
    <row r="26" spans="1:1" x14ac:dyDescent="0.3">
      <c r="A26" s="43"/>
    </row>
    <row r="27" spans="1:1" x14ac:dyDescent="0.3">
      <c r="A27" s="47"/>
    </row>
    <row r="28" spans="1:1" x14ac:dyDescent="0.3">
      <c r="A28" s="43"/>
    </row>
    <row r="29" spans="1:1" x14ac:dyDescent="0.3">
      <c r="A29" s="43"/>
    </row>
    <row r="30" spans="1:1" x14ac:dyDescent="0.3">
      <c r="A30" s="47"/>
    </row>
    <row r="31" spans="1:1" x14ac:dyDescent="0.3">
      <c r="A31" s="47"/>
    </row>
    <row r="32" spans="1:1" ht="36" customHeight="1" x14ac:dyDescent="0.3">
      <c r="A32" s="46"/>
    </row>
    <row r="33" spans="1:1" x14ac:dyDescent="0.3">
      <c r="A33" s="43"/>
    </row>
  </sheetData>
  <sheetProtection algorithmName="SHA-512" hashValue="Lvqc4JBADl7dGLcB4PLRLau6Iow/v3qfo2dePdvCzxU3vrbTo71Np+9rtvYg/GrT1dzggt96RnI/2oY0uGgjQA==" saltValue="sujeEMDxf3pgOjfAMYV1kA==" spinCount="100000" sheet="1" objects="1" scenarios="1"/>
  <hyperlinks>
    <hyperlink ref="A2" r:id="rId1" xr:uid="{1F3B3FCC-48F9-4702-BB1C-3E831D87383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2"/>
  <sheetViews>
    <sheetView zoomScale="60" zoomScaleNormal="60" workbookViewId="0">
      <selection activeCell="G8" sqref="G8"/>
    </sheetView>
  </sheetViews>
  <sheetFormatPr defaultRowHeight="14.5" x14ac:dyDescent="0.35"/>
  <cols>
    <col min="1" max="1" width="54.36328125" customWidth="1"/>
    <col min="2" max="2" width="21.1796875" customWidth="1"/>
    <col min="3" max="3" width="24.81640625" customWidth="1"/>
    <col min="4" max="4" width="22.81640625" customWidth="1"/>
    <col min="5" max="5" width="25" customWidth="1"/>
  </cols>
  <sheetData>
    <row r="1" spans="1:6" ht="22.5" customHeight="1" x14ac:dyDescent="0.35">
      <c r="A1" s="39" t="s">
        <v>68</v>
      </c>
    </row>
    <row r="2" spans="1:6" s="11" customFormat="1" ht="33.75" customHeight="1" thickBot="1" x14ac:dyDescent="0.5">
      <c r="A2" s="40" t="s">
        <v>49</v>
      </c>
      <c r="B2" s="67"/>
      <c r="C2" s="67"/>
      <c r="D2" s="67"/>
    </row>
    <row r="3" spans="1:6" s="11" customFormat="1" ht="25" customHeight="1" x14ac:dyDescent="0.45">
      <c r="A3" s="53" t="s">
        <v>51</v>
      </c>
      <c r="B3" s="68" t="s">
        <v>66</v>
      </c>
      <c r="C3" s="69"/>
      <c r="D3" s="70"/>
    </row>
    <row r="4" spans="1:6" s="11" customFormat="1" ht="25" customHeight="1" x14ac:dyDescent="0.45">
      <c r="A4" s="30" t="s">
        <v>50</v>
      </c>
      <c r="B4" s="71">
        <v>250000</v>
      </c>
      <c r="C4" s="72"/>
      <c r="D4" s="73"/>
    </row>
    <row r="5" spans="1:6" ht="25" customHeight="1" x14ac:dyDescent="0.35">
      <c r="A5" s="12" t="s">
        <v>33</v>
      </c>
      <c r="B5" s="76"/>
      <c r="C5" s="77"/>
      <c r="D5" s="78"/>
    </row>
    <row r="6" spans="1:6" ht="25" customHeight="1" x14ac:dyDescent="0.35">
      <c r="A6" s="12" t="s">
        <v>32</v>
      </c>
      <c r="B6" s="76"/>
      <c r="C6" s="77"/>
      <c r="D6" s="78"/>
    </row>
    <row r="7" spans="1:6" ht="25" customHeight="1" x14ac:dyDescent="0.35">
      <c r="A7" s="27" t="s">
        <v>31</v>
      </c>
      <c r="B7" s="76"/>
      <c r="C7" s="77"/>
      <c r="D7" s="78"/>
    </row>
    <row r="8" spans="1:6" ht="25" customHeight="1" x14ac:dyDescent="0.35">
      <c r="A8" s="27" t="s">
        <v>73</v>
      </c>
      <c r="B8" s="79"/>
      <c r="C8" s="80"/>
      <c r="D8" s="81"/>
    </row>
    <row r="9" spans="1:6" ht="25" customHeight="1" x14ac:dyDescent="0.35">
      <c r="A9" s="27" t="s">
        <v>72</v>
      </c>
      <c r="B9" s="88" t="s">
        <v>74</v>
      </c>
      <c r="C9" s="89"/>
      <c r="D9" s="90"/>
    </row>
    <row r="10" spans="1:6" ht="25" customHeight="1" x14ac:dyDescent="0.35">
      <c r="A10" s="54" t="s">
        <v>75</v>
      </c>
      <c r="B10" s="82"/>
      <c r="C10" s="83"/>
      <c r="D10" s="84"/>
    </row>
    <row r="11" spans="1:6" ht="25" customHeight="1" thickBot="1" x14ac:dyDescent="0.4">
      <c r="A11" s="55" t="s">
        <v>76</v>
      </c>
      <c r="B11" s="85"/>
      <c r="C11" s="86"/>
      <c r="D11" s="87"/>
    </row>
    <row r="12" spans="1:6" s="33" customFormat="1" ht="25.5" customHeight="1" x14ac:dyDescent="0.35">
      <c r="A12"/>
      <c r="B12" s="64"/>
      <c r="C12" s="65"/>
      <c r="D12" s="66"/>
    </row>
    <row r="13" spans="1:6" ht="15" thickBot="1" x14ac:dyDescent="0.4">
      <c r="A13" s="1"/>
      <c r="B13" s="34" t="s">
        <v>0</v>
      </c>
      <c r="C13" s="34" t="s">
        <v>1</v>
      </c>
      <c r="D13" s="35" t="s">
        <v>22</v>
      </c>
      <c r="E13" s="1"/>
      <c r="F13" s="1"/>
    </row>
    <row r="14" spans="1:6" ht="16" thickBot="1" x14ac:dyDescent="0.4">
      <c r="A14" s="3" t="s">
        <v>10</v>
      </c>
      <c r="B14" s="7">
        <f>SUM(B15:B21)</f>
        <v>0</v>
      </c>
      <c r="C14" s="7">
        <f>SUM(C15:C21)</f>
        <v>0</v>
      </c>
      <c r="D14" s="32">
        <f>B14+C14</f>
        <v>0</v>
      </c>
      <c r="E14" s="36" t="str">
        <f>IF(D14&lt;=D59*50%,"OK","ERROR")</f>
        <v>OK</v>
      </c>
      <c r="F14" s="1"/>
    </row>
    <row r="15" spans="1:6" x14ac:dyDescent="0.35">
      <c r="A15" s="20" t="s">
        <v>35</v>
      </c>
      <c r="B15" s="14"/>
      <c r="C15" s="15"/>
      <c r="D15" s="6">
        <f>B15+C15</f>
        <v>0</v>
      </c>
      <c r="E15" s="1"/>
      <c r="F15" s="1"/>
    </row>
    <row r="16" spans="1:6" x14ac:dyDescent="0.35">
      <c r="A16" s="21" t="s">
        <v>11</v>
      </c>
      <c r="B16" s="16"/>
      <c r="C16" s="17"/>
      <c r="D16" s="6">
        <f t="shared" ref="D16:D20" si="0">B16+C16</f>
        <v>0</v>
      </c>
      <c r="E16" s="1"/>
      <c r="F16" s="1"/>
    </row>
    <row r="17" spans="1:6" x14ac:dyDescent="0.35">
      <c r="A17" s="21" t="s">
        <v>12</v>
      </c>
      <c r="B17" s="18"/>
      <c r="C17" s="19"/>
      <c r="D17" s="6">
        <f t="shared" si="0"/>
        <v>0</v>
      </c>
      <c r="E17" s="1"/>
      <c r="F17" s="1"/>
    </row>
    <row r="18" spans="1:6" x14ac:dyDescent="0.35">
      <c r="A18" s="21" t="s">
        <v>34</v>
      </c>
      <c r="B18" s="18"/>
      <c r="C18" s="19"/>
      <c r="D18" s="6">
        <f t="shared" si="0"/>
        <v>0</v>
      </c>
      <c r="E18" s="1"/>
      <c r="F18" s="1"/>
    </row>
    <row r="19" spans="1:6" x14ac:dyDescent="0.35">
      <c r="A19" s="24" t="s">
        <v>13</v>
      </c>
      <c r="B19" s="18"/>
      <c r="C19" s="19"/>
      <c r="D19" s="6">
        <f t="shared" si="0"/>
        <v>0</v>
      </c>
      <c r="E19" s="1"/>
      <c r="F19" s="1"/>
    </row>
    <row r="20" spans="1:6" x14ac:dyDescent="0.35">
      <c r="A20" s="18"/>
      <c r="B20" s="18"/>
      <c r="C20" s="19"/>
      <c r="D20" s="6">
        <f t="shared" si="0"/>
        <v>0</v>
      </c>
      <c r="E20" s="1"/>
      <c r="F20" s="1"/>
    </row>
    <row r="21" spans="1:6" ht="15" thickBot="1" x14ac:dyDescent="0.4">
      <c r="A21" s="18"/>
      <c r="B21" s="18"/>
      <c r="C21" s="19"/>
      <c r="D21" s="6">
        <f t="shared" ref="D21" si="1">B21+C21</f>
        <v>0</v>
      </c>
      <c r="E21" s="1"/>
      <c r="F21" s="1"/>
    </row>
    <row r="22" spans="1:6" ht="16" thickBot="1" x14ac:dyDescent="0.4">
      <c r="A22" s="3" t="s">
        <v>2</v>
      </c>
      <c r="B22" s="4">
        <f>SUM(B23:B39)</f>
        <v>0</v>
      </c>
      <c r="C22" s="4">
        <f>SUM(C23:C39)</f>
        <v>0</v>
      </c>
      <c r="D22" s="8">
        <f>B22+C22</f>
        <v>0</v>
      </c>
      <c r="E22" s="1"/>
      <c r="F22" s="1"/>
    </row>
    <row r="23" spans="1:6" x14ac:dyDescent="0.35">
      <c r="A23" s="20" t="s">
        <v>4</v>
      </c>
      <c r="B23" s="14"/>
      <c r="C23" s="15"/>
      <c r="D23" s="6">
        <f>B23+C23</f>
        <v>0</v>
      </c>
      <c r="E23" s="1"/>
      <c r="F23" s="1"/>
    </row>
    <row r="24" spans="1:6" x14ac:dyDescent="0.35">
      <c r="A24" s="21" t="s">
        <v>3</v>
      </c>
      <c r="B24" s="16"/>
      <c r="C24" s="17"/>
      <c r="D24" s="6">
        <f>B24+C24</f>
        <v>0</v>
      </c>
      <c r="E24" s="1"/>
      <c r="F24" s="1"/>
    </row>
    <row r="25" spans="1:6" x14ac:dyDescent="0.35">
      <c r="A25" s="21" t="s">
        <v>5</v>
      </c>
      <c r="B25" s="16"/>
      <c r="C25" s="17"/>
      <c r="D25" s="6">
        <f t="shared" ref="D25:D39" si="2">B25+C25</f>
        <v>0</v>
      </c>
      <c r="E25" s="1"/>
      <c r="F25" s="1"/>
    </row>
    <row r="26" spans="1:6" x14ac:dyDescent="0.35">
      <c r="A26" s="21" t="s">
        <v>6</v>
      </c>
      <c r="B26" s="16"/>
      <c r="C26" s="17"/>
      <c r="D26" s="6">
        <f t="shared" si="2"/>
        <v>0</v>
      </c>
      <c r="E26" s="1"/>
      <c r="F26" s="1"/>
    </row>
    <row r="27" spans="1:6" x14ac:dyDescent="0.35">
      <c r="A27" s="21" t="s">
        <v>7</v>
      </c>
      <c r="B27" s="16"/>
      <c r="C27" s="17"/>
      <c r="D27" s="6">
        <f t="shared" si="2"/>
        <v>0</v>
      </c>
    </row>
    <row r="28" spans="1:6" x14ac:dyDescent="0.35">
      <c r="A28" s="21" t="s">
        <v>8</v>
      </c>
      <c r="B28" s="16"/>
      <c r="C28" s="17"/>
      <c r="D28" s="6">
        <f t="shared" si="2"/>
        <v>0</v>
      </c>
    </row>
    <row r="29" spans="1:6" x14ac:dyDescent="0.35">
      <c r="A29" s="22" t="s">
        <v>9</v>
      </c>
      <c r="B29" s="16"/>
      <c r="C29" s="17"/>
      <c r="D29" s="6">
        <f t="shared" si="2"/>
        <v>0</v>
      </c>
    </row>
    <row r="30" spans="1:6" x14ac:dyDescent="0.35">
      <c r="A30" s="22" t="s">
        <v>45</v>
      </c>
      <c r="B30" s="16"/>
      <c r="C30" s="17"/>
      <c r="D30" s="6">
        <f t="shared" si="2"/>
        <v>0</v>
      </c>
      <c r="F30" s="1"/>
    </row>
    <row r="31" spans="1:6" x14ac:dyDescent="0.35">
      <c r="A31" s="22"/>
      <c r="B31" s="16"/>
      <c r="C31" s="17"/>
      <c r="D31" s="6">
        <f t="shared" si="2"/>
        <v>0</v>
      </c>
      <c r="F31" s="1"/>
    </row>
    <row r="32" spans="1:6" x14ac:dyDescent="0.35">
      <c r="A32" s="22"/>
      <c r="B32" s="16"/>
      <c r="C32" s="17"/>
      <c r="D32" s="6">
        <f t="shared" si="2"/>
        <v>0</v>
      </c>
      <c r="E32" s="1"/>
      <c r="F32" s="1"/>
    </row>
    <row r="33" spans="1:7" x14ac:dyDescent="0.35">
      <c r="A33" s="22"/>
      <c r="B33" s="16"/>
      <c r="C33" s="17"/>
      <c r="D33" s="6">
        <f t="shared" si="2"/>
        <v>0</v>
      </c>
      <c r="E33" s="1"/>
      <c r="F33" s="1"/>
    </row>
    <row r="34" spans="1:7" x14ac:dyDescent="0.35">
      <c r="A34" s="22"/>
      <c r="B34" s="16"/>
      <c r="C34" s="17"/>
      <c r="D34" s="6">
        <f t="shared" si="2"/>
        <v>0</v>
      </c>
      <c r="E34" s="1"/>
      <c r="F34" s="1"/>
    </row>
    <row r="35" spans="1:7" x14ac:dyDescent="0.35">
      <c r="A35" s="22"/>
      <c r="B35" s="16"/>
      <c r="C35" s="17"/>
      <c r="D35" s="6">
        <f t="shared" si="2"/>
        <v>0</v>
      </c>
      <c r="E35" s="1"/>
      <c r="F35" s="1"/>
    </row>
    <row r="36" spans="1:7" x14ac:dyDescent="0.35">
      <c r="A36" s="22"/>
      <c r="B36" s="16"/>
      <c r="C36" s="17"/>
      <c r="D36" s="6">
        <f t="shared" si="2"/>
        <v>0</v>
      </c>
      <c r="E36" s="1"/>
      <c r="F36" s="1"/>
    </row>
    <row r="37" spans="1:7" x14ac:dyDescent="0.35">
      <c r="A37" s="22"/>
      <c r="B37" s="16"/>
      <c r="C37" s="17"/>
      <c r="D37" s="6">
        <f t="shared" si="2"/>
        <v>0</v>
      </c>
      <c r="E37" s="1"/>
    </row>
    <row r="38" spans="1:7" x14ac:dyDescent="0.35">
      <c r="A38" s="23"/>
      <c r="B38" s="18"/>
      <c r="C38" s="19"/>
      <c r="D38" s="6">
        <f t="shared" si="2"/>
        <v>0</v>
      </c>
      <c r="E38" s="1"/>
    </row>
    <row r="39" spans="1:7" ht="15" thickBot="1" x14ac:dyDescent="0.4">
      <c r="A39" s="23"/>
      <c r="B39" s="18"/>
      <c r="C39" s="19"/>
      <c r="D39" s="6">
        <f t="shared" si="2"/>
        <v>0</v>
      </c>
      <c r="E39" s="1"/>
    </row>
    <row r="40" spans="1:7" ht="16" thickBot="1" x14ac:dyDescent="0.4">
      <c r="A40" s="3" t="s">
        <v>36</v>
      </c>
      <c r="B40" s="4">
        <f>SUM(B41:B45)</f>
        <v>0</v>
      </c>
      <c r="C40" s="4">
        <f>SUM(C41:C45)</f>
        <v>0</v>
      </c>
      <c r="D40" s="8">
        <f>B40+C40</f>
        <v>0</v>
      </c>
      <c r="G40" s="2"/>
    </row>
    <row r="41" spans="1:7" x14ac:dyDescent="0.35">
      <c r="A41" s="20" t="s">
        <v>37</v>
      </c>
      <c r="B41" s="14"/>
      <c r="C41" s="15"/>
      <c r="D41" s="6">
        <f>B41+C41</f>
        <v>0</v>
      </c>
    </row>
    <row r="42" spans="1:7" x14ac:dyDescent="0.35">
      <c r="A42" s="21" t="s">
        <v>38</v>
      </c>
      <c r="B42" s="16"/>
      <c r="C42" s="17"/>
      <c r="D42" s="6">
        <f t="shared" ref="D42:D58" si="3">B42+C42</f>
        <v>0</v>
      </c>
    </row>
    <row r="43" spans="1:7" x14ac:dyDescent="0.35">
      <c r="A43" s="20" t="s">
        <v>39</v>
      </c>
      <c r="B43" s="16"/>
      <c r="C43" s="17"/>
      <c r="D43" s="6">
        <f t="shared" si="3"/>
        <v>0</v>
      </c>
    </row>
    <row r="44" spans="1:7" x14ac:dyDescent="0.35">
      <c r="A44" s="21" t="s">
        <v>40</v>
      </c>
      <c r="B44" s="16"/>
      <c r="C44" s="17"/>
      <c r="D44" s="6">
        <f t="shared" si="3"/>
        <v>0</v>
      </c>
    </row>
    <row r="45" spans="1:7" ht="15" thickBot="1" x14ac:dyDescent="0.4">
      <c r="A45" s="20" t="s">
        <v>41</v>
      </c>
      <c r="B45" s="18"/>
      <c r="C45" s="19"/>
      <c r="D45" s="6">
        <f t="shared" si="3"/>
        <v>0</v>
      </c>
    </row>
    <row r="46" spans="1:7" ht="16" thickBot="1" x14ac:dyDescent="0.4">
      <c r="A46" s="3" t="s">
        <v>43</v>
      </c>
      <c r="B46" s="4">
        <f>B47</f>
        <v>0</v>
      </c>
      <c r="C46" s="4">
        <f>C47</f>
        <v>0</v>
      </c>
      <c r="D46" s="8">
        <f>B46+C46</f>
        <v>0</v>
      </c>
    </row>
    <row r="47" spans="1:7" ht="15" thickBot="1" x14ac:dyDescent="0.4">
      <c r="A47" s="13" t="s">
        <v>14</v>
      </c>
      <c r="B47" s="25"/>
      <c r="C47" s="26"/>
      <c r="D47" s="6">
        <f t="shared" si="3"/>
        <v>0</v>
      </c>
    </row>
    <row r="48" spans="1:7" ht="16" thickBot="1" x14ac:dyDescent="0.4">
      <c r="A48" s="3" t="s">
        <v>42</v>
      </c>
      <c r="B48" s="4">
        <f>B49</f>
        <v>0</v>
      </c>
      <c r="C48" s="4">
        <f>C49</f>
        <v>0</v>
      </c>
      <c r="D48" s="8">
        <f>B48+C48</f>
        <v>0</v>
      </c>
    </row>
    <row r="49" spans="1:4" ht="15" thickBot="1" x14ac:dyDescent="0.4">
      <c r="A49" s="20" t="s">
        <v>44</v>
      </c>
      <c r="B49" s="14"/>
      <c r="C49" s="15"/>
      <c r="D49" s="6">
        <f>B49+C49</f>
        <v>0</v>
      </c>
    </row>
    <row r="50" spans="1:4" ht="16" thickBot="1" x14ac:dyDescent="0.4">
      <c r="A50" s="3" t="s">
        <v>67</v>
      </c>
      <c r="B50" s="4">
        <f>B51</f>
        <v>0</v>
      </c>
      <c r="C50" s="4">
        <f>C51</f>
        <v>0</v>
      </c>
      <c r="D50" s="8">
        <f>B50+C50</f>
        <v>0</v>
      </c>
    </row>
    <row r="51" spans="1:4" ht="15" thickBot="1" x14ac:dyDescent="0.4">
      <c r="A51" s="13" t="s">
        <v>21</v>
      </c>
      <c r="B51" s="25"/>
      <c r="C51" s="26"/>
      <c r="D51" s="6">
        <f t="shared" si="3"/>
        <v>0</v>
      </c>
    </row>
    <row r="52" spans="1:4" ht="16" thickBot="1" x14ac:dyDescent="0.4">
      <c r="A52" s="3" t="s">
        <v>15</v>
      </c>
      <c r="B52" s="4">
        <f>SUM(B53:B58)</f>
        <v>0</v>
      </c>
      <c r="C52" s="4">
        <f>SUM(C53:C58)</f>
        <v>0</v>
      </c>
      <c r="D52" s="8">
        <f>B52+C52</f>
        <v>0</v>
      </c>
    </row>
    <row r="53" spans="1:4" x14ac:dyDescent="0.35">
      <c r="A53" s="13" t="s">
        <v>16</v>
      </c>
      <c r="B53" s="14"/>
      <c r="C53" s="15"/>
      <c r="D53" s="6">
        <f t="shared" si="3"/>
        <v>0</v>
      </c>
    </row>
    <row r="54" spans="1:4" x14ac:dyDescent="0.35">
      <c r="A54" s="13" t="s">
        <v>17</v>
      </c>
      <c r="B54" s="16"/>
      <c r="C54" s="17"/>
      <c r="D54" s="6">
        <f t="shared" si="3"/>
        <v>0</v>
      </c>
    </row>
    <row r="55" spans="1:4" x14ac:dyDescent="0.35">
      <c r="A55" s="13" t="s">
        <v>18</v>
      </c>
      <c r="B55" s="16"/>
      <c r="C55" s="17"/>
      <c r="D55" s="6">
        <f t="shared" si="3"/>
        <v>0</v>
      </c>
    </row>
    <row r="56" spans="1:4" x14ac:dyDescent="0.35">
      <c r="A56" s="13" t="s">
        <v>19</v>
      </c>
      <c r="B56" s="16"/>
      <c r="C56" s="17"/>
      <c r="D56" s="6">
        <f t="shared" si="3"/>
        <v>0</v>
      </c>
    </row>
    <row r="57" spans="1:4" x14ac:dyDescent="0.35">
      <c r="A57" s="13" t="s">
        <v>20</v>
      </c>
      <c r="B57" s="16"/>
      <c r="C57" s="17"/>
      <c r="D57" s="6">
        <f t="shared" si="3"/>
        <v>0</v>
      </c>
    </row>
    <row r="58" spans="1:4" ht="15" thickBot="1" x14ac:dyDescent="0.4">
      <c r="A58" s="13"/>
      <c r="B58" s="18"/>
      <c r="C58" s="19"/>
      <c r="D58" s="6">
        <f t="shared" si="3"/>
        <v>0</v>
      </c>
    </row>
    <row r="59" spans="1:4" ht="16" thickBot="1" x14ac:dyDescent="0.4">
      <c r="A59" s="3" t="s">
        <v>48</v>
      </c>
      <c r="B59" s="28">
        <f>B14+B22+B40+B46+B48+B50+B52</f>
        <v>0</v>
      </c>
      <c r="C59" s="28">
        <f>C14+C22+C40+C46+C48+C50+C52</f>
        <v>0</v>
      </c>
      <c r="D59" s="29">
        <f>B59+C59</f>
        <v>0</v>
      </c>
    </row>
    <row r="60" spans="1:4" ht="27" customHeight="1" thickBot="1" x14ac:dyDescent="0.4">
      <c r="A60" s="3" t="s">
        <v>23</v>
      </c>
      <c r="B60" s="7">
        <f>B59*10%</f>
        <v>0</v>
      </c>
      <c r="C60" s="7">
        <f>C59*10%</f>
        <v>0</v>
      </c>
      <c r="D60" s="5">
        <f>B60+C60</f>
        <v>0</v>
      </c>
    </row>
    <row r="61" spans="1:4" ht="33" customHeight="1" thickBot="1" x14ac:dyDescent="0.4">
      <c r="A61" s="9" t="s">
        <v>22</v>
      </c>
      <c r="B61" s="31">
        <f>B59+B60</f>
        <v>0</v>
      </c>
      <c r="C61" s="31">
        <f>C59+C60</f>
        <v>0</v>
      </c>
      <c r="D61" s="10">
        <f>B61+C61</f>
        <v>0</v>
      </c>
    </row>
    <row r="62" spans="1:4" ht="33" customHeight="1" x14ac:dyDescent="0.35">
      <c r="B62" s="56"/>
      <c r="C62" s="56"/>
      <c r="D62" s="37" t="str">
        <f>IF(D61&lt;=(B4-B11),"OK","ERROR")</f>
        <v>OK</v>
      </c>
    </row>
  </sheetData>
  <sheetProtection algorithmName="SHA-512" hashValue="fuv/oirH/9Ly2SHs4Ttjzt6tgDfgsyUI48hsGOufiXHrBIXbF0biB0jQuJbU7zMJKPj98Rqs2g9ZsoJH/hwaeA==" saltValue="bCOcfrHhECIkWP514WcdVQ==" spinCount="100000" sheet="1" objects="1" scenarios="1"/>
  <mergeCells count="11">
    <mergeCell ref="B12:D12"/>
    <mergeCell ref="B2:D2"/>
    <mergeCell ref="B3:D3"/>
    <mergeCell ref="B4:D4"/>
    <mergeCell ref="B5:D5"/>
    <mergeCell ref="B6:D6"/>
    <mergeCell ref="B7:D7"/>
    <mergeCell ref="B8:D8"/>
    <mergeCell ref="B9:D9"/>
    <mergeCell ref="B10:D10"/>
    <mergeCell ref="B11:D11"/>
  </mergeCells>
  <conditionalFormatting sqref="D46">
    <cfRule type="cellIs" dxfId="7" priority="10" operator="greaterThan">
      <formula>20000</formula>
    </cfRule>
  </conditionalFormatting>
  <conditionalFormatting sqref="D14">
    <cfRule type="cellIs" dxfId="6" priority="5" operator="greaterThan">
      <formula>D59*50%</formula>
    </cfRule>
  </conditionalFormatting>
  <conditionalFormatting sqref="D40">
    <cfRule type="cellIs" dxfId="5" priority="4" operator="greaterThan">
      <formula>20000</formula>
    </cfRule>
  </conditionalFormatting>
  <conditionalFormatting sqref="B46:C46">
    <cfRule type="cellIs" dxfId="4" priority="3" operator="greaterThan">
      <formula>3000</formula>
    </cfRule>
  </conditionalFormatting>
  <conditionalFormatting sqref="D48">
    <cfRule type="cellIs" dxfId="3" priority="2" operator="greaterThan">
      <formula>2500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98C36-3E0A-4B5C-A5EC-982D2652FC0F}">
  <dimension ref="A1:D50"/>
  <sheetViews>
    <sheetView topLeftCell="A7" zoomScale="70" zoomScaleNormal="70" workbookViewId="0">
      <selection activeCell="B13" sqref="B13"/>
    </sheetView>
  </sheetViews>
  <sheetFormatPr defaultRowHeight="14.5" x14ac:dyDescent="0.35"/>
  <cols>
    <col min="1" max="1" width="39.81640625" customWidth="1"/>
    <col min="2" max="2" width="23" customWidth="1"/>
    <col min="3" max="3" width="13.81640625" customWidth="1"/>
    <col min="4" max="4" width="17.6328125" customWidth="1"/>
  </cols>
  <sheetData>
    <row r="1" spans="1:4" ht="22.5" customHeight="1" x14ac:dyDescent="0.35">
      <c r="A1" s="39" t="s">
        <v>70</v>
      </c>
    </row>
    <row r="2" spans="1:4" s="11" customFormat="1" ht="33.75" customHeight="1" thickBot="1" x14ac:dyDescent="0.5">
      <c r="A2" s="40" t="s">
        <v>49</v>
      </c>
      <c r="B2" s="38"/>
    </row>
    <row r="3" spans="1:4" s="11" customFormat="1" ht="41.25" customHeight="1" x14ac:dyDescent="0.45">
      <c r="A3" s="58" t="s">
        <v>51</v>
      </c>
      <c r="B3" s="74" t="s">
        <v>69</v>
      </c>
      <c r="C3" s="74"/>
      <c r="D3" s="74"/>
    </row>
    <row r="4" spans="1:4" s="11" customFormat="1" ht="33.75" customHeight="1" x14ac:dyDescent="0.45">
      <c r="A4" s="59" t="s">
        <v>50</v>
      </c>
      <c r="B4" s="75">
        <v>50000</v>
      </c>
      <c r="C4" s="75"/>
      <c r="D4" s="75"/>
    </row>
    <row r="5" spans="1:4" ht="33.5" customHeight="1" x14ac:dyDescent="0.35">
      <c r="A5" s="60" t="s">
        <v>33</v>
      </c>
      <c r="B5" s="83"/>
      <c r="C5" s="83"/>
      <c r="D5" s="83"/>
    </row>
    <row r="6" spans="1:4" ht="34" customHeight="1" x14ac:dyDescent="0.35">
      <c r="A6" s="60" t="s">
        <v>32</v>
      </c>
      <c r="B6" s="83"/>
      <c r="C6" s="83"/>
      <c r="D6" s="83"/>
    </row>
    <row r="7" spans="1:4" ht="26.5" customHeight="1" x14ac:dyDescent="0.35">
      <c r="A7" s="61" t="s">
        <v>31</v>
      </c>
      <c r="B7" s="83"/>
      <c r="C7" s="83"/>
      <c r="D7" s="83"/>
    </row>
    <row r="8" spans="1:4" ht="24" customHeight="1" thickBot="1" x14ac:dyDescent="0.4">
      <c r="A8" s="62" t="s">
        <v>30</v>
      </c>
      <c r="B8" s="83"/>
      <c r="C8" s="83"/>
      <c r="D8" s="83"/>
    </row>
    <row r="9" spans="1:4" ht="25.5" customHeight="1" thickBot="1" x14ac:dyDescent="0.4">
      <c r="B9" s="57"/>
    </row>
    <row r="10" spans="1:4" ht="16" thickBot="1" x14ac:dyDescent="0.4">
      <c r="A10" s="3" t="s">
        <v>10</v>
      </c>
      <c r="B10" s="5">
        <f>SUM(B11:B17)</f>
        <v>0</v>
      </c>
      <c r="C10" s="63"/>
      <c r="D10" s="1"/>
    </row>
    <row r="11" spans="1:4" x14ac:dyDescent="0.35">
      <c r="A11" s="20" t="s">
        <v>35</v>
      </c>
      <c r="B11" s="14"/>
      <c r="C11" s="1"/>
      <c r="D11" s="1"/>
    </row>
    <row r="12" spans="1:4" x14ac:dyDescent="0.35">
      <c r="A12" s="21" t="s">
        <v>11</v>
      </c>
      <c r="B12" s="16"/>
      <c r="C12" s="1"/>
      <c r="D12" s="1"/>
    </row>
    <row r="13" spans="1:4" x14ac:dyDescent="0.35">
      <c r="A13" s="21" t="s">
        <v>12</v>
      </c>
      <c r="B13" s="18"/>
      <c r="C13" s="1"/>
      <c r="D13" s="1"/>
    </row>
    <row r="14" spans="1:4" x14ac:dyDescent="0.35">
      <c r="A14" s="21" t="s">
        <v>34</v>
      </c>
      <c r="B14" s="18"/>
      <c r="C14" s="1"/>
      <c r="D14" s="1"/>
    </row>
    <row r="15" spans="1:4" x14ac:dyDescent="0.35">
      <c r="A15" s="24" t="s">
        <v>13</v>
      </c>
      <c r="B15" s="18"/>
      <c r="C15" s="1"/>
      <c r="D15" s="1"/>
    </row>
    <row r="16" spans="1:4" x14ac:dyDescent="0.35">
      <c r="A16" s="18"/>
      <c r="B16" s="18"/>
      <c r="C16" s="1"/>
      <c r="D16" s="1"/>
    </row>
    <row r="17" spans="1:4" ht="15" thickBot="1" x14ac:dyDescent="0.4">
      <c r="A17" s="18"/>
      <c r="B17" s="18"/>
      <c r="C17" s="1"/>
      <c r="D17" s="1"/>
    </row>
    <row r="18" spans="1:4" ht="16" thickBot="1" x14ac:dyDescent="0.4">
      <c r="A18" s="3" t="s">
        <v>2</v>
      </c>
      <c r="B18" s="4">
        <f>SUM(B19:B35)</f>
        <v>0</v>
      </c>
      <c r="C18" s="1"/>
      <c r="D18" s="1"/>
    </row>
    <row r="19" spans="1:4" x14ac:dyDescent="0.35">
      <c r="A19" s="20" t="s">
        <v>4</v>
      </c>
      <c r="B19" s="14"/>
      <c r="C19" s="1"/>
      <c r="D19" s="1"/>
    </row>
    <row r="20" spans="1:4" x14ac:dyDescent="0.35">
      <c r="A20" s="21" t="s">
        <v>3</v>
      </c>
      <c r="B20" s="16"/>
      <c r="C20" s="1"/>
      <c r="D20" s="1"/>
    </row>
    <row r="21" spans="1:4" x14ac:dyDescent="0.35">
      <c r="A21" s="21" t="s">
        <v>5</v>
      </c>
      <c r="B21" s="16"/>
      <c r="C21" s="1"/>
      <c r="D21" s="1"/>
    </row>
    <row r="22" spans="1:4" x14ac:dyDescent="0.35">
      <c r="A22" s="21" t="s">
        <v>6</v>
      </c>
      <c r="B22" s="16"/>
      <c r="C22" s="1"/>
      <c r="D22" s="1"/>
    </row>
    <row r="23" spans="1:4" x14ac:dyDescent="0.35">
      <c r="A23" s="21" t="s">
        <v>7</v>
      </c>
      <c r="B23" s="16"/>
    </row>
    <row r="24" spans="1:4" x14ac:dyDescent="0.35">
      <c r="A24" s="21" t="s">
        <v>8</v>
      </c>
      <c r="B24" s="16"/>
    </row>
    <row r="25" spans="1:4" x14ac:dyDescent="0.35">
      <c r="A25" s="22" t="s">
        <v>9</v>
      </c>
      <c r="B25" s="16"/>
    </row>
    <row r="26" spans="1:4" x14ac:dyDescent="0.35">
      <c r="A26" s="22" t="s">
        <v>45</v>
      </c>
      <c r="B26" s="16"/>
      <c r="D26" s="1"/>
    </row>
    <row r="27" spans="1:4" x14ac:dyDescent="0.35">
      <c r="A27" s="22"/>
      <c r="B27" s="16"/>
      <c r="D27" s="1"/>
    </row>
    <row r="28" spans="1:4" x14ac:dyDescent="0.35">
      <c r="A28" s="22"/>
      <c r="B28" s="16"/>
      <c r="C28" s="1"/>
      <c r="D28" s="1"/>
    </row>
    <row r="29" spans="1:4" x14ac:dyDescent="0.35">
      <c r="A29" s="22"/>
      <c r="B29" s="16"/>
      <c r="C29" s="1"/>
      <c r="D29" s="1"/>
    </row>
    <row r="30" spans="1:4" x14ac:dyDescent="0.35">
      <c r="A30" s="22"/>
      <c r="B30" s="16"/>
      <c r="C30" s="1"/>
      <c r="D30" s="1"/>
    </row>
    <row r="31" spans="1:4" x14ac:dyDescent="0.35">
      <c r="A31" s="22"/>
      <c r="B31" s="16"/>
      <c r="C31" s="1"/>
      <c r="D31" s="1"/>
    </row>
    <row r="32" spans="1:4" x14ac:dyDescent="0.35">
      <c r="A32" s="22"/>
      <c r="B32" s="16"/>
      <c r="C32" s="1"/>
      <c r="D32" s="1"/>
    </row>
    <row r="33" spans="1:3" x14ac:dyDescent="0.35">
      <c r="A33" s="22"/>
      <c r="B33" s="16"/>
      <c r="C33" s="1"/>
    </row>
    <row r="34" spans="1:3" x14ac:dyDescent="0.35">
      <c r="A34" s="23"/>
      <c r="B34" s="18"/>
      <c r="C34" s="1"/>
    </row>
    <row r="35" spans="1:3" ht="15" thickBot="1" x14ac:dyDescent="0.4">
      <c r="A35" s="23"/>
      <c r="B35" s="18"/>
      <c r="C35" s="1"/>
    </row>
    <row r="36" spans="1:3" ht="16" thickBot="1" x14ac:dyDescent="0.4">
      <c r="A36" s="3" t="s">
        <v>71</v>
      </c>
      <c r="B36" s="4">
        <f>B37</f>
        <v>0</v>
      </c>
    </row>
    <row r="37" spans="1:3" ht="15" thickBot="1" x14ac:dyDescent="0.4">
      <c r="A37" s="13" t="s">
        <v>14</v>
      </c>
      <c r="B37" s="25"/>
    </row>
    <row r="38" spans="1:3" ht="16" thickBot="1" x14ac:dyDescent="0.4">
      <c r="A38" s="3" t="s">
        <v>67</v>
      </c>
      <c r="B38" s="4">
        <f>B39</f>
        <v>0</v>
      </c>
    </row>
    <row r="39" spans="1:3" ht="15" thickBot="1" x14ac:dyDescent="0.4">
      <c r="A39" s="13" t="s">
        <v>21</v>
      </c>
      <c r="B39" s="25"/>
    </row>
    <row r="40" spans="1:3" ht="16" thickBot="1" x14ac:dyDescent="0.4">
      <c r="A40" s="3" t="s">
        <v>15</v>
      </c>
      <c r="B40" s="4">
        <f>SUM(B41:B46)</f>
        <v>0</v>
      </c>
    </row>
    <row r="41" spans="1:3" x14ac:dyDescent="0.35">
      <c r="A41" s="13" t="s">
        <v>16</v>
      </c>
      <c r="B41" s="14"/>
    </row>
    <row r="42" spans="1:3" x14ac:dyDescent="0.35">
      <c r="A42" s="13" t="s">
        <v>17</v>
      </c>
      <c r="B42" s="16"/>
    </row>
    <row r="43" spans="1:3" x14ac:dyDescent="0.35">
      <c r="A43" s="13" t="s">
        <v>18</v>
      </c>
      <c r="B43" s="16"/>
    </row>
    <row r="44" spans="1:3" x14ac:dyDescent="0.35">
      <c r="A44" s="13" t="s">
        <v>19</v>
      </c>
      <c r="B44" s="16"/>
    </row>
    <row r="45" spans="1:3" x14ac:dyDescent="0.35">
      <c r="A45" s="13" t="s">
        <v>20</v>
      </c>
      <c r="B45" s="16"/>
    </row>
    <row r="46" spans="1:3" ht="15" thickBot="1" x14ac:dyDescent="0.4">
      <c r="A46" s="13"/>
      <c r="B46" s="18"/>
    </row>
    <row r="47" spans="1:3" ht="16" thickBot="1" x14ac:dyDescent="0.4">
      <c r="A47" s="3" t="s">
        <v>48</v>
      </c>
      <c r="B47" s="28">
        <f>B10+B18+B36+B38+B40</f>
        <v>0</v>
      </c>
    </row>
    <row r="48" spans="1:3" ht="27" customHeight="1" thickBot="1" x14ac:dyDescent="0.4">
      <c r="A48" s="3" t="s">
        <v>23</v>
      </c>
      <c r="B48" s="7">
        <f>B47*5%</f>
        <v>0</v>
      </c>
    </row>
    <row r="49" spans="1:2" ht="33" customHeight="1" thickBot="1" x14ac:dyDescent="0.4">
      <c r="A49" s="9" t="s">
        <v>22</v>
      </c>
      <c r="B49" s="31">
        <f>B47+B48</f>
        <v>0</v>
      </c>
    </row>
    <row r="50" spans="1:2" ht="33" customHeight="1" x14ac:dyDescent="0.35">
      <c r="B50" s="37" t="str">
        <f>IF(B49&lt;=B4,"OK","ERROR")</f>
        <v>OK</v>
      </c>
    </row>
  </sheetData>
  <sheetProtection algorithmName="SHA-512" hashValue="Y1Gxo9QyMXhXeE4pOD97Lf1pwd6QC8BbkgmNgZnxrMZmB++cXIXvPz1rzr/YoFqqljczMa8ElyaHeB3aGB31gA==" saltValue="IczOJk9gZzE0zVLzkizgsA==" spinCount="100000" sheet="1" objects="1" scenarios="1"/>
  <mergeCells count="6">
    <mergeCell ref="B8:D8"/>
    <mergeCell ref="B3:D3"/>
    <mergeCell ref="B4:D4"/>
    <mergeCell ref="B5:D5"/>
    <mergeCell ref="B6:D6"/>
    <mergeCell ref="B7:D7"/>
  </mergeCells>
  <conditionalFormatting sqref="B36">
    <cfRule type="cellIs" dxfId="2" priority="7" operator="greaterThan">
      <formula>3000</formula>
    </cfRule>
    <cfRule type="cellIs" dxfId="1" priority="1" operator="greaterThan">
      <formula>3000</formula>
    </cfRule>
  </conditionalFormatting>
  <conditionalFormatting sqref="B49">
    <cfRule type="cellIs" dxfId="0" priority="2" operator="greaterThan">
      <formula>120000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INDICATION_from_guidelines</vt:lpstr>
      <vt:lpstr>UNIMI-FULL</vt:lpstr>
      <vt:lpstr>UNIMI-Pilot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Francesca Mossuto</dc:creator>
  <cp:lastModifiedBy>Roberta Palorini</cp:lastModifiedBy>
  <dcterms:created xsi:type="dcterms:W3CDTF">2016-11-25T13:08:01Z</dcterms:created>
  <dcterms:modified xsi:type="dcterms:W3CDTF">2025-02-03T09:40:09Z</dcterms:modified>
</cp:coreProperties>
</file>