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server.divsi-dc.unimi.it\ALR - Servizi per la Ricerca\SR - Auditing Consulenza Contabile\A POST AWARD\PROG_Nazionali\Regioni\Regione_Lombardia\2020_BandoCOVID_DgWelfare\"/>
    </mc:Choice>
  </mc:AlternateContent>
  <bookViews>
    <workbookView xWindow="0" yWindow="0" windowWidth="20490" windowHeight="7050"/>
  </bookViews>
  <sheets>
    <sheet name="BudgetComplessivo" sheetId="1" r:id="rId1"/>
    <sheet name="2.CostiPersonale" sheetId="4" r:id="rId2"/>
    <sheet name="3_Ammortamento UNIMI   " sheetId="2" r:id="rId3"/>
    <sheet name="Sostenibilità economica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4" l="1"/>
  <c r="F5" i="4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G4" i="4" l="1"/>
  <c r="G14" i="4" s="1"/>
  <c r="E10" i="3" s="1"/>
  <c r="F4" i="4"/>
  <c r="F14" i="4" s="1"/>
  <c r="B8" i="1" s="1"/>
  <c r="H5" i="4"/>
  <c r="H6" i="4"/>
  <c r="H7" i="4"/>
  <c r="H8" i="4"/>
  <c r="H9" i="4"/>
  <c r="H11" i="4"/>
  <c r="H12" i="4"/>
  <c r="H13" i="4"/>
  <c r="H4" i="4" l="1"/>
  <c r="H14" i="4" s="1"/>
  <c r="E5" i="3" l="1"/>
  <c r="E6" i="3" l="1"/>
  <c r="F16" i="2" l="1"/>
  <c r="F15" i="2"/>
  <c r="F14" i="2"/>
  <c r="F13" i="2"/>
  <c r="F17" i="2" s="1"/>
  <c r="F9" i="2"/>
  <c r="F10" i="2"/>
  <c r="F11" i="2"/>
  <c r="F8" i="2"/>
  <c r="B18" i="2"/>
  <c r="E7" i="3" s="1"/>
  <c r="E8" i="3" s="1"/>
  <c r="F12" i="2" l="1"/>
  <c r="F18" i="2" s="1"/>
  <c r="B11" i="1" s="1"/>
  <c r="B13" i="1" l="1"/>
  <c r="C13" i="1" s="1"/>
  <c r="F20" i="2"/>
  <c r="B14" i="1" l="1"/>
  <c r="B15" i="1" s="1"/>
  <c r="E3" i="3" s="1"/>
  <c r="E9" i="3" s="1"/>
  <c r="E11" i="3" s="1"/>
  <c r="F11" i="3" s="1"/>
  <c r="E12" i="3" l="1"/>
  <c r="E14" i="3" s="1"/>
  <c r="F14" i="3" s="1"/>
</calcChain>
</file>

<file path=xl/comments1.xml><?xml version="1.0" encoding="utf-8"?>
<comments xmlns="http://schemas.openxmlformats.org/spreadsheetml/2006/main">
  <authors>
    <author>Bruno Zampaglione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<sst xmlns="http://schemas.openxmlformats.org/spreadsheetml/2006/main" count="65" uniqueCount="64">
  <si>
    <t xml:space="preserve">TITOLO </t>
  </si>
  <si>
    <t>RESPONSABILE SCIENTIFICO PER UNIMI</t>
  </si>
  <si>
    <t>TOTALE COSTI PROGETTO</t>
  </si>
  <si>
    <t>BANDO PER IL FINANZIAMENTO DI PROGETTI DI RICERCA IN AMBITO SANITARIO CONNESSI ALL’EMERGENZA DA COVID-19</t>
  </si>
  <si>
    <r>
      <t>b)</t>
    </r>
    <r>
      <rPr>
        <b/>
        <sz val="11"/>
        <color theme="1"/>
        <rFont val="Calibri"/>
        <family val="2"/>
        <scheme val="minor"/>
      </rPr>
      <t xml:space="preserve"> Costi di viaggio e trasferta</t>
    </r>
    <r>
      <rPr>
        <sz val="11"/>
        <color theme="1"/>
        <rFont val="Calibri"/>
        <family val="2"/>
        <scheme val="minor"/>
      </rPr>
      <t xml:space="preserve"> per le finalità relative alla ricerca finanziata</t>
    </r>
  </si>
  <si>
    <r>
      <t xml:space="preserve">c) </t>
    </r>
    <r>
      <rPr>
        <b/>
        <sz val="11"/>
        <color theme="1"/>
        <rFont val="Calibri"/>
        <family val="2"/>
        <scheme val="minor"/>
      </rPr>
      <t>Acquisto di materiali di consumo</t>
    </r>
    <r>
      <rPr>
        <sz val="11"/>
        <color theme="1"/>
        <rFont val="Calibri"/>
        <family val="2"/>
        <scheme val="minor"/>
      </rPr>
      <t xml:space="preserve"> direttamente impiegati nell’attività di ricerca</t>
    </r>
  </si>
  <si>
    <r>
      <t>d)</t>
    </r>
    <r>
      <rPr>
        <b/>
        <sz val="11"/>
        <color theme="1"/>
        <rFont val="Calibri"/>
        <family val="2"/>
        <scheme val="minor"/>
      </rPr>
      <t xml:space="preserve"> Costi di ammortamento</t>
    </r>
    <r>
      <rPr>
        <sz val="11"/>
        <color theme="1"/>
        <rFont val="Calibri"/>
        <family val="2"/>
        <scheme val="minor"/>
      </rPr>
      <t xml:space="preserve"> di attrezzature e altri beni ammortizzabili nella misura e per il periodo in cui sono utilizzati per il progetto</t>
    </r>
  </si>
  <si>
    <r>
      <t xml:space="preserve">e) </t>
    </r>
    <r>
      <rPr>
        <b/>
        <sz val="11"/>
        <color theme="1"/>
        <rFont val="Calibri"/>
        <family val="2"/>
        <scheme val="minor"/>
      </rPr>
      <t>Altri costi diretti</t>
    </r>
    <r>
      <rPr>
        <sz val="11"/>
        <color theme="1"/>
        <rFont val="Calibri"/>
        <family val="2"/>
        <scheme val="minor"/>
      </rPr>
      <t xml:space="preserve"> non ricompresi nei precedenti</t>
    </r>
  </si>
  <si>
    <r>
      <t>f)</t>
    </r>
    <r>
      <rPr>
        <b/>
        <sz val="11"/>
        <color theme="1"/>
        <rFont val="Calibri"/>
        <family val="2"/>
        <scheme val="minor"/>
      </rPr>
      <t xml:space="preserve"> Costi indiretti</t>
    </r>
    <r>
      <rPr>
        <sz val="11"/>
        <color theme="1"/>
        <rFont val="Calibri"/>
        <family val="2"/>
        <scheme val="minor"/>
      </rPr>
      <t xml:space="preserve"> calcolati nella misura del 20% dei costi diretti di cui ai punti precedenti. Rientrano in tale tipologia i costi di funzionamento di struttura e di supporto (di natura amministrativa, tecnica e logistica).</t>
    </r>
  </si>
  <si>
    <t>TOTALE CONTRIBUTO REGIONALE (100%)</t>
  </si>
  <si>
    <r>
      <t xml:space="preserve">I soggetti ammessi a partecipare come beneficiari sono l’Azienda Regionale per l’Emergenza-Urgenza, le ATS
e le ASST, gli IRCCS di diritto pubblico e privato, (sia come capofila che come partner) e le </t>
    </r>
    <r>
      <rPr>
        <b/>
        <sz val="11"/>
        <color theme="1"/>
        <rFont val="Calibri"/>
        <family val="2"/>
        <scheme val="minor"/>
      </rPr>
      <t>Università presenti
sul territorio regionale</t>
    </r>
    <r>
      <rPr>
        <sz val="11"/>
        <color theme="1"/>
        <rFont val="Calibri"/>
        <family val="2"/>
        <scheme val="minor"/>
      </rPr>
      <t xml:space="preserve"> (queste ultime</t>
    </r>
    <r>
      <rPr>
        <b/>
        <u/>
        <sz val="11"/>
        <color theme="1"/>
        <rFont val="Calibri"/>
        <family val="2"/>
        <scheme val="minor"/>
      </rPr>
      <t xml:space="preserve"> solo come partner</t>
    </r>
    <r>
      <rPr>
        <sz val="11"/>
        <color theme="1"/>
        <rFont val="Calibri"/>
        <family val="2"/>
        <scheme val="minor"/>
      </rPr>
      <t>)</t>
    </r>
  </si>
  <si>
    <r>
      <t xml:space="preserve">DURATA DEL PROGETTO (durata massima di </t>
    </r>
    <r>
      <rPr>
        <b/>
        <sz val="11"/>
        <color theme="1"/>
        <rFont val="Calibri"/>
        <family val="2"/>
        <scheme val="minor"/>
      </rPr>
      <t>12 mesi dalla data di avvio</t>
    </r>
    <r>
      <rPr>
        <sz val="11"/>
        <color theme="1"/>
        <rFont val="Calibri"/>
        <family val="2"/>
        <scheme val="minor"/>
      </rPr>
      <t>, compresa l’approvazione da parte dei Comitati Etici)</t>
    </r>
  </si>
  <si>
    <t>COMPILAZIONE OBBLIGATORIA</t>
  </si>
  <si>
    <t>Finanziatore</t>
  </si>
  <si>
    <t>Regione Lombardia</t>
  </si>
  <si>
    <t xml:space="preserve">Responsabile Scientifico </t>
  </si>
  <si>
    <t>cliccare solo sulle caselle evidenziate in giallo</t>
  </si>
  <si>
    <t>Acronimo/Titolo Progetto</t>
  </si>
  <si>
    <t xml:space="preserve">  Partner  - UNIMI</t>
  </si>
  <si>
    <t xml:space="preserve">Calcolo costi di ammortamento per ATTREZZATURE, STRUMENTAZIONI </t>
  </si>
  <si>
    <t xml:space="preserve">DESCRIZIONE ATTREZZATURE </t>
  </si>
  <si>
    <t>COSTO TOTALE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</si>
  <si>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</si>
  <si>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</si>
  <si>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</si>
  <si>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TOTALE PARZIALE ATTREZZATURE SCIENTIFICHE</t>
  </si>
  <si>
    <t>TOTALE PARZIALE ATTTREZZATURE INFORMATICHE</t>
  </si>
  <si>
    <t xml:space="preserve">Totale da indicare nella cella B4 o nella cella C4 del foglio "Budget Complessivo" </t>
  </si>
  <si>
    <t xml:space="preserve">N.B.: </t>
  </si>
  <si>
    <t>ATTENZIONE</t>
  </si>
  <si>
    <t>differenza non ammortazzibile da inpuutare su Overheads o  altri  fondi</t>
  </si>
  <si>
    <t xml:space="preserve"> le attrezzature scientifiche hanno un periodo di deprezzamento pari a 60  mesi,  quelle informatiche, hanno un periodo di deprezzamento pari a 36 mesi                                                                         (si consiglia di acquistarle all'inizio del progetto)</t>
  </si>
  <si>
    <t>- le attrezzature possono essere utilizzate anche per altri progetti (si riduce la % di utilizzo sul progetto)</t>
  </si>
  <si>
    <t xml:space="preserve">DURATA MESI PROGETTO: </t>
  </si>
  <si>
    <t>SOSTENIBILITA' ECONOMICA DEL PROGETTO</t>
  </si>
  <si>
    <t>ENTRATE</t>
  </si>
  <si>
    <t>Contributo Regione</t>
  </si>
  <si>
    <t>TOT USCITE EFFETTIVE</t>
  </si>
  <si>
    <r>
      <t xml:space="preserve">ATTENZIONE: il contributo massimo concedibile </t>
    </r>
    <r>
      <rPr>
        <u/>
        <sz val="11"/>
        <color theme="1"/>
        <rFont val="Calibri"/>
        <family val="2"/>
        <scheme val="minor"/>
      </rPr>
      <t>per l'intero progetto</t>
    </r>
    <r>
      <rPr>
        <sz val="11"/>
        <color theme="1"/>
        <rFont val="Calibri"/>
        <family val="2"/>
        <scheme val="minor"/>
      </rPr>
      <t xml:space="preserve"> è Euro </t>
    </r>
    <r>
      <rPr>
        <b/>
        <sz val="11"/>
        <color theme="1"/>
        <rFont val="Calibri"/>
        <family val="2"/>
        <scheme val="minor"/>
      </rPr>
      <t>1.000.000</t>
    </r>
  </si>
  <si>
    <t xml:space="preserve">PERIODO AMMORTAMENTO                                                                  60 mesi Attrezzature scientifiche                                                 36 Attrezzature informatiche                                                </t>
  </si>
  <si>
    <t>compilare solo le celle in giallo</t>
  </si>
  <si>
    <r>
      <t>a)</t>
    </r>
    <r>
      <rPr>
        <b/>
        <sz val="11"/>
        <color theme="1"/>
        <rFont val="Calibri"/>
        <family val="2"/>
        <scheme val="minor"/>
      </rPr>
      <t xml:space="preserve"> Costi del personale</t>
    </r>
    <r>
      <rPr>
        <sz val="11"/>
        <color theme="1"/>
        <rFont val="Calibri"/>
        <family val="2"/>
        <scheme val="minor"/>
      </rPr>
      <t xml:space="preserve"> impiegato per la realizzazione del progetto (è ammessa ogni tipologia di rapporto lavoro </t>
    </r>
    <r>
      <rPr>
        <u/>
        <sz val="11"/>
        <color theme="1"/>
        <rFont val="Calibri"/>
        <family val="2"/>
        <scheme val="minor"/>
      </rPr>
      <t>appositamente istaurato</t>
    </r>
    <r>
      <rPr>
        <sz val="11"/>
        <color theme="1"/>
        <rFont val="Calibri"/>
        <family val="2"/>
        <scheme val="minor"/>
      </rPr>
      <t xml:space="preserve"> secondo la vigente normativa in materia di personale; gli IRCCS di diritto
privato possono rendicontare anche personale strutturato).
</t>
    </r>
    <r>
      <rPr>
        <b/>
        <sz val="10"/>
        <color rgb="FFFF0000"/>
        <rFont val="Calibri"/>
        <family val="2"/>
        <scheme val="minor"/>
      </rPr>
      <t>NB: Considerare i tempi di reclutamento, perchè la durata del progetto è di massimo 12 mesi quindi contratti di durata annuale, come AdR, non potranno essere completamente rendicontati</t>
    </r>
    <r>
      <rPr>
        <sz val="10"/>
        <color rgb="FFFF0000"/>
        <rFont val="Calibri"/>
        <family val="2"/>
        <scheme val="minor"/>
      </rPr>
      <t>.</t>
    </r>
  </si>
  <si>
    <t>Altri costi diretti</t>
  </si>
  <si>
    <t>TIPOLOGIA CONTRATTO</t>
  </si>
  <si>
    <t xml:space="preserve">COSTO TOTALE </t>
  </si>
  <si>
    <t>Compilare sheet 2 "CostiPersonale"</t>
  </si>
  <si>
    <t>Compilare sheet 3 "Ammortamento UNIMI"</t>
  </si>
  <si>
    <t>COSTI   INDIRETTI</t>
  </si>
  <si>
    <t>COSTI   DIRETTI</t>
  </si>
  <si>
    <t>TOTALE COSTI DIRETTI</t>
  </si>
  <si>
    <t>TOTALE COSTI INDIRETTI</t>
  </si>
  <si>
    <t xml:space="preserve">Costo del personale arruolato rendicontabili  sul progetto </t>
  </si>
  <si>
    <t>COSTO ANNUO LORDO ALLA STRUTTURA</t>
  </si>
  <si>
    <t>PERSONALE DA ARRUOLARE</t>
  </si>
  <si>
    <t>SALDO CASSA (DEVE ESSERE SEMPRE POSITIVO)</t>
  </si>
  <si>
    <t>MESI  RENDICONTABILI SUL PROGETTO</t>
  </si>
  <si>
    <r>
      <t xml:space="preserve">MESI </t>
    </r>
    <r>
      <rPr>
        <b/>
        <u/>
        <sz val="11"/>
        <color theme="1"/>
        <rFont val="Calibri"/>
        <family val="2"/>
        <scheme val="minor"/>
      </rPr>
      <t>NON</t>
    </r>
    <r>
      <rPr>
        <sz val="11"/>
        <color theme="1"/>
        <rFont val="Calibri"/>
        <family val="2"/>
        <scheme val="minor"/>
      </rPr>
      <t xml:space="preserve"> RENDICONTABILI SUL PROGETTO </t>
    </r>
  </si>
  <si>
    <t>DURATA COMPLESSIVA CONTRATTO (MESI)</t>
  </si>
  <si>
    <t>NB: Considerare i tempi di reclutamento, perchè la durata del progetto è di massimo 12 mesi quindi contratti di durata annuale, come AdR, non potranno essere completamente rendicontati.</t>
  </si>
  <si>
    <t>IMPORTO RENDICONTABILE SUL PROGETTO</t>
  </si>
  <si>
    <t>IMPORTO NON RENDICONTABILE SUL PROGETTO</t>
  </si>
  <si>
    <t>Trattenuta UNIMI (10% del contributo)</t>
  </si>
  <si>
    <t>Costo di acquisto delle attrezzature</t>
  </si>
  <si>
    <r>
      <t xml:space="preserve">Costo del personale arruolato </t>
    </r>
    <r>
      <rPr>
        <b/>
        <u/>
        <sz val="10"/>
        <color theme="1"/>
        <rFont val="Calibri"/>
        <family val="2"/>
        <scheme val="minor"/>
      </rPr>
      <t>NON</t>
    </r>
    <r>
      <rPr>
        <sz val="10"/>
        <color theme="1"/>
        <rFont val="Calibri"/>
        <family val="2"/>
        <scheme val="minor"/>
      </rPr>
      <t xml:space="preserve">  </t>
    </r>
    <r>
      <rPr>
        <i/>
        <sz val="10"/>
        <color theme="1"/>
        <rFont val="Calibri"/>
        <family val="2"/>
        <scheme val="minor"/>
      </rPr>
      <t>rendicontabili sul progetto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</si>
</sst>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.00\ &quot;€&quot;"/>
    <numFmt numFmtId="166" formatCode="_-&quot;€&quot;\ * #,##0.00_-;\-&quot;€&quot;\ * #,##0.00_-;_-&quot;€&quot;\ * &quot;-&quot;??_-;_-@_-"/>
    <numFmt numFmtId="167" formatCode="&quot;€&quot;\ #,##0.00"/>
    <numFmt numFmtId="168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60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8" fillId="0" borderId="0" xfId="1" applyFont="1"/>
    <xf numFmtId="0" fontId="8" fillId="0" borderId="0" xfId="1" applyFont="1" applyBorder="1"/>
    <xf numFmtId="0" fontId="9" fillId="8" borderId="1" xfId="1" applyFont="1" applyFill="1" applyBorder="1" applyAlignment="1">
      <alignment horizontal="center" vertical="center" wrapText="1"/>
    </xf>
    <xf numFmtId="164" fontId="9" fillId="8" borderId="1" xfId="2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164" fontId="9" fillId="8" borderId="1" xfId="2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textRotation="90"/>
    </xf>
    <xf numFmtId="0" fontId="8" fillId="0" borderId="0" xfId="1" applyFont="1" applyFill="1" applyBorder="1"/>
    <xf numFmtId="0" fontId="8" fillId="2" borderId="1" xfId="1" applyFont="1" applyFill="1" applyBorder="1" applyAlignment="1">
      <alignment horizontal="center" vertical="center"/>
    </xf>
    <xf numFmtId="164" fontId="8" fillId="10" borderId="1" xfId="2" applyNumberFormat="1" applyFont="1" applyFill="1" applyBorder="1" applyAlignment="1">
      <alignment vertical="center"/>
    </xf>
    <xf numFmtId="164" fontId="8" fillId="0" borderId="0" xfId="1" applyNumberFormat="1" applyFont="1"/>
    <xf numFmtId="0" fontId="8" fillId="0" borderId="1" xfId="1" applyFont="1" applyFill="1" applyBorder="1" applyAlignment="1">
      <alignment vertical="center"/>
    </xf>
    <xf numFmtId="164" fontId="1" fillId="0" borderId="1" xfId="2" applyFont="1" applyFill="1" applyBorder="1" applyAlignment="1">
      <alignment vertical="center"/>
    </xf>
    <xf numFmtId="0" fontId="9" fillId="10" borderId="1" xfId="1" applyFont="1" applyFill="1" applyBorder="1" applyAlignment="1">
      <alignment wrapText="1"/>
    </xf>
    <xf numFmtId="164" fontId="8" fillId="10" borderId="1" xfId="1" applyNumberFormat="1" applyFont="1" applyFill="1" applyBorder="1"/>
    <xf numFmtId="0" fontId="8" fillId="10" borderId="1" xfId="1" applyFont="1" applyFill="1" applyBorder="1"/>
    <xf numFmtId="0" fontId="8" fillId="10" borderId="1" xfId="1" applyFont="1" applyFill="1" applyBorder="1" applyAlignment="1">
      <alignment horizontal="center" vertical="center"/>
    </xf>
    <xf numFmtId="164" fontId="9" fillId="10" borderId="1" xfId="2" applyFont="1" applyFill="1" applyBorder="1" applyAlignment="1">
      <alignment vertical="center"/>
    </xf>
    <xf numFmtId="0" fontId="8" fillId="0" borderId="2" xfId="1" applyFont="1" applyBorder="1"/>
    <xf numFmtId="0" fontId="9" fillId="0" borderId="2" xfId="1" applyFont="1" applyFill="1" applyBorder="1"/>
    <xf numFmtId="164" fontId="9" fillId="6" borderId="1" xfId="1" applyNumberFormat="1" applyFont="1" applyFill="1" applyBorder="1"/>
    <xf numFmtId="0" fontId="9" fillId="4" borderId="1" xfId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165" fontId="2" fillId="11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13" borderId="1" xfId="0" applyFont="1" applyFill="1" applyBorder="1" applyAlignment="1">
      <alignment horizontal="center" vertical="center" wrapText="1"/>
    </xf>
    <xf numFmtId="164" fontId="2" fillId="13" borderId="1" xfId="3" applyFont="1" applyFill="1" applyBorder="1" applyAlignment="1">
      <alignment horizontal="center" vertical="center" wrapText="1"/>
    </xf>
    <xf numFmtId="2" fontId="20" fillId="0" borderId="1" xfId="4" applyNumberFormat="1" applyFont="1" applyBorder="1" applyAlignment="1">
      <alignment wrapText="1"/>
    </xf>
    <xf numFmtId="164" fontId="0" fillId="0" borderId="0" xfId="3" applyFont="1" applyFill="1"/>
    <xf numFmtId="164" fontId="0" fillId="0" borderId="0" xfId="0" applyNumberFormat="1" applyFill="1"/>
    <xf numFmtId="0" fontId="5" fillId="0" borderId="0" xfId="0" applyFont="1" applyFill="1"/>
    <xf numFmtId="2" fontId="0" fillId="0" borderId="1" xfId="4" applyNumberFormat="1" applyFont="1" applyBorder="1"/>
    <xf numFmtId="0" fontId="20" fillId="0" borderId="1" xfId="0" applyFont="1" applyBorder="1" applyAlignment="1">
      <alignment wrapText="1"/>
    </xf>
    <xf numFmtId="164" fontId="20" fillId="9" borderId="1" xfId="3" applyFont="1" applyFill="1" applyBorder="1"/>
    <xf numFmtId="0" fontId="20" fillId="0" borderId="1" xfId="0" applyFont="1" applyBorder="1"/>
    <xf numFmtId="2" fontId="2" fillId="0" borderId="1" xfId="4" applyNumberFormat="1" applyFont="1" applyBorder="1" applyAlignment="1">
      <alignment horizontal="left"/>
    </xf>
    <xf numFmtId="164" fontId="2" fillId="9" borderId="1" xfId="3" applyFont="1" applyFill="1" applyBorder="1"/>
    <xf numFmtId="2" fontId="2" fillId="13" borderId="1" xfId="4" applyNumberFormat="1" applyFont="1" applyFill="1" applyBorder="1" applyAlignment="1">
      <alignment horizontal="left"/>
    </xf>
    <xf numFmtId="164" fontId="2" fillId="13" borderId="1" xfId="3" applyFont="1" applyFill="1" applyBorder="1"/>
    <xf numFmtId="0" fontId="5" fillId="0" borderId="0" xfId="0" applyFo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1" xfId="0" applyBorder="1" applyAlignment="1"/>
    <xf numFmtId="0" fontId="11" fillId="14" borderId="1" xfId="1" applyFont="1" applyFill="1" applyBorder="1" applyAlignment="1">
      <alignment horizontal="center" vertical="center"/>
    </xf>
    <xf numFmtId="164" fontId="0" fillId="16" borderId="1" xfId="3" applyFont="1" applyFill="1" applyBorder="1"/>
    <xf numFmtId="165" fontId="0" fillId="17" borderId="1" xfId="0" applyNumberFormat="1" applyFill="1" applyBorder="1" applyAlignment="1">
      <alignment horizontal="center" vertical="center"/>
    </xf>
    <xf numFmtId="10" fontId="21" fillId="0" borderId="1" xfId="6" applyNumberFormat="1" applyFont="1" applyBorder="1" applyAlignment="1">
      <alignment horizontal="center" vertical="center"/>
    </xf>
    <xf numFmtId="164" fontId="20" fillId="18" borderId="1" xfId="3" applyFont="1" applyFill="1" applyBorder="1" applyAlignment="1">
      <alignment horizontal="center" vertical="center" wrapText="1"/>
    </xf>
    <xf numFmtId="0" fontId="2" fillId="0" borderId="0" xfId="0" applyFont="1"/>
    <xf numFmtId="167" fontId="0" fillId="0" borderId="0" xfId="0" applyNumberFormat="1"/>
    <xf numFmtId="168" fontId="0" fillId="18" borderId="1" xfId="5" applyNumberFormat="1" applyFont="1" applyFill="1" applyBorder="1"/>
    <xf numFmtId="165" fontId="0" fillId="18" borderId="1" xfId="0" applyNumberFormat="1" applyFill="1" applyBorder="1" applyAlignment="1">
      <alignment horizontal="center" vertical="center"/>
    </xf>
    <xf numFmtId="0" fontId="22" fillId="19" borderId="1" xfId="0" applyFont="1" applyFill="1" applyBorder="1" applyAlignment="1">
      <alignment wrapText="1"/>
    </xf>
    <xf numFmtId="164" fontId="22" fillId="19" borderId="1" xfId="3" applyFont="1" applyFill="1" applyBorder="1"/>
    <xf numFmtId="164" fontId="2" fillId="20" borderId="1" xfId="3" applyFont="1" applyFill="1" applyBorder="1" applyAlignment="1">
      <alignment horizontal="center" vertical="center" wrapText="1"/>
    </xf>
    <xf numFmtId="0" fontId="2" fillId="14" borderId="1" xfId="0" applyFont="1" applyFill="1" applyBorder="1"/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7" fontId="0" fillId="3" borderId="10" xfId="0" applyNumberForma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14" borderId="12" xfId="0" applyFill="1" applyBorder="1"/>
    <xf numFmtId="167" fontId="0" fillId="0" borderId="13" xfId="0" applyNumberFormat="1" applyBorder="1"/>
    <xf numFmtId="0" fontId="2" fillId="3" borderId="16" xfId="0" applyFont="1" applyFill="1" applyBorder="1" applyAlignment="1">
      <alignment vertical="center"/>
    </xf>
    <xf numFmtId="168" fontId="2" fillId="3" borderId="16" xfId="0" applyNumberFormat="1" applyFont="1" applyFill="1" applyBorder="1" applyAlignment="1">
      <alignment vertical="center"/>
    </xf>
    <xf numFmtId="167" fontId="2" fillId="3" borderId="17" xfId="0" applyNumberFormat="1" applyFont="1" applyFill="1" applyBorder="1" applyAlignment="1">
      <alignment vertical="center"/>
    </xf>
    <xf numFmtId="0" fontId="22" fillId="19" borderId="1" xfId="0" applyFont="1" applyFill="1" applyBorder="1" applyAlignment="1">
      <alignment vertical="center" wrapText="1"/>
    </xf>
    <xf numFmtId="2" fontId="2" fillId="0" borderId="1" xfId="4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14" borderId="1" xfId="0" applyFill="1" applyBorder="1" applyProtection="1">
      <protection locked="0"/>
    </xf>
    <xf numFmtId="165" fontId="0" fillId="14" borderId="1" xfId="0" applyNumberFormat="1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>
      <alignment horizontal="center" vertical="center" wrapText="1"/>
    </xf>
    <xf numFmtId="0" fontId="0" fillId="14" borderId="12" xfId="0" applyFill="1" applyBorder="1" applyProtection="1">
      <protection locked="0"/>
    </xf>
    <xf numFmtId="0" fontId="0" fillId="14" borderId="5" xfId="0" applyFill="1" applyBorder="1" applyProtection="1">
      <protection locked="0"/>
    </xf>
    <xf numFmtId="164" fontId="0" fillId="14" borderId="1" xfId="5" applyFont="1" applyFill="1" applyBorder="1" applyProtection="1">
      <protection locked="0"/>
    </xf>
    <xf numFmtId="0" fontId="8" fillId="14" borderId="1" xfId="1" applyFont="1" applyFill="1" applyBorder="1" applyAlignment="1" applyProtection="1">
      <alignment vertical="center"/>
      <protection locked="0"/>
    </xf>
    <xf numFmtId="164" fontId="1" fillId="14" borderId="1" xfId="2" applyFont="1" applyFill="1" applyBorder="1" applyAlignment="1" applyProtection="1">
      <alignment vertical="center"/>
      <protection locked="0"/>
    </xf>
    <xf numFmtId="0" fontId="8" fillId="14" borderId="1" xfId="1" applyFont="1" applyFill="1" applyBorder="1" applyAlignment="1" applyProtection="1">
      <alignment horizontal="center" vertical="center"/>
      <protection locked="0"/>
    </xf>
    <xf numFmtId="9" fontId="8" fillId="14" borderId="1" xfId="6" applyFont="1" applyFill="1" applyBorder="1" applyAlignment="1" applyProtection="1">
      <alignment horizontal="center" vertical="center"/>
      <protection locked="0"/>
    </xf>
    <xf numFmtId="164" fontId="8" fillId="14" borderId="1" xfId="2" applyFont="1" applyFill="1" applyBorder="1" applyAlignment="1" applyProtection="1">
      <alignment vertical="center"/>
      <protection locked="0"/>
    </xf>
    <xf numFmtId="0" fontId="2" fillId="15" borderId="3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 wrapText="1"/>
    </xf>
    <xf numFmtId="0" fontId="9" fillId="0" borderId="2" xfId="1" applyFont="1" applyBorder="1" applyAlignment="1"/>
    <xf numFmtId="0" fontId="9" fillId="0" borderId="0" xfId="1" applyFont="1" applyBorder="1" applyAlignment="1"/>
    <xf numFmtId="0" fontId="10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9" fillId="14" borderId="1" xfId="1" applyFont="1" applyFill="1" applyBorder="1" applyAlignment="1">
      <alignment horizontal="center" vertical="center" textRotation="90"/>
    </xf>
    <xf numFmtId="0" fontId="8" fillId="14" borderId="1" xfId="1" applyFont="1" applyFill="1" applyBorder="1" applyAlignment="1"/>
    <xf numFmtId="0" fontId="13" fillId="6" borderId="1" xfId="1" applyFont="1" applyFill="1" applyBorder="1" applyAlignment="1"/>
    <xf numFmtId="0" fontId="14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8" fillId="6" borderId="1" xfId="1" applyFont="1" applyFill="1" applyBorder="1" applyAlignment="1">
      <alignment vertical="center"/>
    </xf>
    <xf numFmtId="0" fontId="8" fillId="6" borderId="1" xfId="1" applyFont="1" applyFill="1" applyBorder="1" applyAlignment="1"/>
    <xf numFmtId="0" fontId="12" fillId="6" borderId="1" xfId="1" applyFont="1" applyFill="1" applyBorder="1" applyAlignment="1">
      <alignment wrapText="1"/>
    </xf>
    <xf numFmtId="0" fontId="8" fillId="0" borderId="2" xfId="1" applyFont="1" applyFill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2" xfId="1" applyFont="1" applyBorder="1" applyAlignment="1">
      <alignment wrapText="1"/>
    </xf>
    <xf numFmtId="0" fontId="8" fillId="0" borderId="2" xfId="1" quotePrefix="1" applyFont="1" applyFill="1" applyBorder="1" applyAlignment="1"/>
    <xf numFmtId="0" fontId="8" fillId="0" borderId="0" xfId="1" applyFont="1" applyBorder="1" applyAlignment="1"/>
    <xf numFmtId="0" fontId="2" fillId="12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7">
    <cellStyle name="Migliaia" xfId="5" builtinId="3"/>
    <cellStyle name="Migliaia 2" xfId="3"/>
    <cellStyle name="Migliaia 4" xfId="2"/>
    <cellStyle name="Normale" xfId="0" builtinId="0"/>
    <cellStyle name="Normale 3" xfId="1"/>
    <cellStyle name="Percentuale" xfId="6" builtinId="5"/>
    <cellStyle name="Valuta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66673</xdr:colOff>
      <xdr:row>10</xdr:row>
      <xdr:rowOff>161924</xdr:rowOff>
    </xdr:from>
    <xdr:to>
      <xdr:col>2</xdr:col>
      <xdr:colOff>495298</xdr:colOff>
      <xdr:row>10</xdr:row>
      <xdr:rowOff>419098</xdr:rowOff>
    </xdr:to>
    <xdr:sp macro="" textlink="">
      <xdr:nvSpPr>
        <xdr:cNvPr id="2" name="Freccia a sinistra 1">
          <a:extLst>
            <a:ext uri="{FF2B5EF4-FFF2-40B4-BE49-F238E27FC236}">
              <a16:creationId xmlns:a16="http://schemas.microsoft.com/office/drawing/2014/main" id="{FE3E5951-BE46-4FB5-ABFB-CCA244FA1DF5}"/>
            </a:ext>
          </a:extLst>
        </xdr:cNvPr>
        <xdr:cNvSpPr/>
      </xdr:nvSpPr>
      <xdr:spPr>
        <a:xfrm rot="10800000">
          <a:off x="8067673" y="4448174"/>
          <a:ext cx="428625" cy="257174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95248</xdr:colOff>
      <xdr:row>7</xdr:row>
      <xdr:rowOff>647699</xdr:rowOff>
    </xdr:from>
    <xdr:to>
      <xdr:col>2</xdr:col>
      <xdr:colOff>523873</xdr:colOff>
      <xdr:row>7</xdr:row>
      <xdr:rowOff>904873</xdr:rowOff>
    </xdr:to>
    <xdr:sp macro="" textlink="">
      <xdr:nvSpPr>
        <xdr:cNvPr id="3" name="Freccia a sinistra 2">
          <a:extLst>
            <a:ext uri="{FF2B5EF4-FFF2-40B4-BE49-F238E27FC236}">
              <a16:creationId xmlns:a16="http://schemas.microsoft.com/office/drawing/2014/main" id="{6D637569-2A4C-4F7E-BB88-2D2D4CE09C0B}"/>
            </a:ext>
          </a:extLst>
        </xdr:cNvPr>
        <xdr:cNvSpPr/>
      </xdr:nvSpPr>
      <xdr:spPr>
        <a:xfrm rot="10800000">
          <a:off x="8096248" y="2838449"/>
          <a:ext cx="428625" cy="257174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19</xdr:row>
      <xdr:rowOff>85724</xdr:rowOff>
    </xdr:from>
    <xdr:to>
      <xdr:col>2</xdr:col>
      <xdr:colOff>809625</xdr:colOff>
      <xdr:row>19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43325" y="5991224"/>
          <a:ext cx="685800" cy="180976"/>
        </a:xfrm>
        <a:prstGeom prst="rightArrow">
          <a:avLst/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B12" sqref="B12"/>
    </sheetView>
  </sheetViews>
  <sheetFormatPr defaultRowHeight="15" x14ac:dyDescent="0.25"/>
  <cols>
    <col min="1" max="1" width="57.140625" customWidth="1"/>
    <col min="2" max="2" width="62.85546875" customWidth="1"/>
  </cols>
  <sheetData>
    <row r="2" spans="1:7" x14ac:dyDescent="0.25">
      <c r="A2" s="63" t="s">
        <v>40</v>
      </c>
    </row>
    <row r="3" spans="1:7" ht="37.5" customHeight="1" x14ac:dyDescent="0.25">
      <c r="A3" s="88" t="s">
        <v>3</v>
      </c>
      <c r="B3" s="89"/>
    </row>
    <row r="4" spans="1:7" ht="30" customHeight="1" x14ac:dyDescent="0.25">
      <c r="A4" s="1" t="s">
        <v>0</v>
      </c>
      <c r="B4" s="77"/>
    </row>
    <row r="5" spans="1:7" ht="30" customHeight="1" x14ac:dyDescent="0.25">
      <c r="A5" s="1" t="s">
        <v>1</v>
      </c>
      <c r="B5" s="77"/>
    </row>
    <row r="6" spans="1:7" ht="30" x14ac:dyDescent="0.25">
      <c r="A6" s="2" t="s">
        <v>11</v>
      </c>
      <c r="B6" s="77"/>
    </row>
    <row r="8" spans="1:7" ht="113.25" x14ac:dyDescent="0.25">
      <c r="A8" s="2" t="s">
        <v>41</v>
      </c>
      <c r="B8" s="59">
        <f>'2.CostiPersonale'!$F$14</f>
        <v>0</v>
      </c>
      <c r="C8" s="50"/>
      <c r="D8" s="92" t="s">
        <v>45</v>
      </c>
      <c r="E8" s="93"/>
      <c r="F8" s="93"/>
      <c r="G8" s="94"/>
    </row>
    <row r="9" spans="1:7" ht="30" x14ac:dyDescent="0.25">
      <c r="A9" s="2" t="s">
        <v>4</v>
      </c>
      <c r="B9" s="78"/>
    </row>
    <row r="10" spans="1:7" ht="30" x14ac:dyDescent="0.25">
      <c r="A10" s="2" t="s">
        <v>5</v>
      </c>
      <c r="B10" s="78"/>
    </row>
    <row r="11" spans="1:7" ht="45" x14ac:dyDescent="0.25">
      <c r="A11" s="2" t="s">
        <v>6</v>
      </c>
      <c r="B11" s="53">
        <f>'3_Ammortamento UNIMI   '!F18</f>
        <v>0</v>
      </c>
      <c r="C11" s="50"/>
      <c r="D11" s="92" t="s">
        <v>46</v>
      </c>
      <c r="E11" s="93"/>
      <c r="F11" s="93"/>
      <c r="G11" s="94"/>
    </row>
    <row r="12" spans="1:7" ht="30" customHeight="1" x14ac:dyDescent="0.25">
      <c r="A12" s="1" t="s">
        <v>7</v>
      </c>
      <c r="B12" s="78"/>
      <c r="C12" s="48"/>
      <c r="D12" s="49"/>
      <c r="E12" s="48"/>
    </row>
    <row r="13" spans="1:7" ht="60" x14ac:dyDescent="0.25">
      <c r="A13" s="2" t="s">
        <v>8</v>
      </c>
      <c r="B13" s="53">
        <f>(B8+B9+B10+B11+B12)*20%</f>
        <v>0</v>
      </c>
      <c r="C13" s="54" t="e">
        <f>B13/(B8+B9+B10+B11+B12)</f>
        <v>#DIV/0!</v>
      </c>
    </row>
    <row r="14" spans="1:7" ht="30" customHeight="1" x14ac:dyDescent="0.25">
      <c r="A14" s="29" t="s">
        <v>2</v>
      </c>
      <c r="B14" s="30">
        <f>SUM(B8:B13)</f>
        <v>0</v>
      </c>
    </row>
    <row r="15" spans="1:7" ht="30" customHeight="1" x14ac:dyDescent="0.25">
      <c r="A15" s="27" t="s">
        <v>9</v>
      </c>
      <c r="B15" s="28">
        <f>B14</f>
        <v>0</v>
      </c>
    </row>
    <row r="16" spans="1:7" x14ac:dyDescent="0.25">
      <c r="A16" s="3"/>
    </row>
    <row r="17" spans="1:2" x14ac:dyDescent="0.25">
      <c r="A17" s="90" t="s">
        <v>38</v>
      </c>
      <c r="B17" s="90"/>
    </row>
    <row r="18" spans="1:2" ht="50.25" customHeight="1" x14ac:dyDescent="0.25">
      <c r="A18" s="91" t="s">
        <v>10</v>
      </c>
      <c r="B18" s="91"/>
    </row>
  </sheetData>
  <sheetProtection algorithmName="SHA-512" hashValue="c1OMXpLXxvlomB2NWUJQdXA78y+FW6vs3tEooL3T7L9V08hh3UyKztHjVr242naTtrSpU+G2AjZsL8DeEi5p3w==" saltValue="yIL4D6jFfyfUMAd0JiLSUQ==" spinCount="100000" sheet="1" objects="1" scenarios="1"/>
  <mergeCells count="5">
    <mergeCell ref="A3:B3"/>
    <mergeCell ref="A17:B17"/>
    <mergeCell ref="A18:B18"/>
    <mergeCell ref="D11:G11"/>
    <mergeCell ref="D8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"/>
  <sheetViews>
    <sheetView zoomScale="90" zoomScaleNormal="90" workbookViewId="0">
      <selection activeCell="G8" sqref="G8"/>
    </sheetView>
  </sheetViews>
  <sheetFormatPr defaultColWidth="8.85546875" defaultRowHeight="15" x14ac:dyDescent="0.25"/>
  <cols>
    <col min="1" max="1" width="22.28515625" customWidth="1"/>
    <col min="2" max="2" width="17.85546875" customWidth="1"/>
    <col min="3" max="3" width="20.140625" customWidth="1"/>
    <col min="4" max="4" width="19.7109375" style="57" customWidth="1"/>
    <col min="5" max="7" width="20" customWidth="1"/>
    <col min="8" max="8" width="24.7109375" customWidth="1"/>
    <col min="9" max="9" width="1.85546875" customWidth="1"/>
    <col min="10" max="10" width="25.28515625" customWidth="1"/>
    <col min="11" max="11" width="10.28515625" bestFit="1" customWidth="1"/>
  </cols>
  <sheetData>
    <row r="1" spans="1:8" ht="15.75" thickBot="1" x14ac:dyDescent="0.3">
      <c r="A1" s="69" t="s">
        <v>40</v>
      </c>
      <c r="B1" s="69"/>
    </row>
    <row r="2" spans="1:8" ht="35.25" customHeight="1" thickBot="1" x14ac:dyDescent="0.3">
      <c r="A2" s="119" t="s">
        <v>53</v>
      </c>
      <c r="B2" s="120"/>
      <c r="C2" s="121"/>
      <c r="D2" s="121"/>
      <c r="E2" s="121"/>
      <c r="F2" s="121"/>
      <c r="G2" s="121"/>
      <c r="H2" s="122"/>
    </row>
    <row r="3" spans="1:8" ht="60" x14ac:dyDescent="0.25">
      <c r="A3" s="64" t="s">
        <v>43</v>
      </c>
      <c r="B3" s="79" t="s">
        <v>57</v>
      </c>
      <c r="C3" s="65" t="s">
        <v>55</v>
      </c>
      <c r="D3" s="66" t="s">
        <v>56</v>
      </c>
      <c r="E3" s="67" t="s">
        <v>52</v>
      </c>
      <c r="F3" s="67" t="s">
        <v>59</v>
      </c>
      <c r="G3" s="67" t="s">
        <v>60</v>
      </c>
      <c r="H3" s="68" t="s">
        <v>44</v>
      </c>
    </row>
    <row r="4" spans="1:8" x14ac:dyDescent="0.25">
      <c r="A4" s="80"/>
      <c r="B4" s="81"/>
      <c r="C4" s="77"/>
      <c r="D4" s="77"/>
      <c r="E4" s="82"/>
      <c r="F4" s="58">
        <f>E4/12*C4</f>
        <v>0</v>
      </c>
      <c r="G4" s="58">
        <f>E4/12*D4</f>
        <v>0</v>
      </c>
      <c r="H4" s="70">
        <f>F4+G4</f>
        <v>0</v>
      </c>
    </row>
    <row r="5" spans="1:8" x14ac:dyDescent="0.25">
      <c r="A5" s="80"/>
      <c r="B5" s="81"/>
      <c r="C5" s="77"/>
      <c r="D5" s="77"/>
      <c r="E5" s="82"/>
      <c r="F5" s="58">
        <f t="shared" ref="F5:F13" si="0">E5/12*C5</f>
        <v>0</v>
      </c>
      <c r="G5" s="58">
        <f t="shared" ref="G5:G13" si="1">E5/12*D5</f>
        <v>0</v>
      </c>
      <c r="H5" s="70">
        <f t="shared" ref="H5:H13" si="2">F5+G5</f>
        <v>0</v>
      </c>
    </row>
    <row r="6" spans="1:8" x14ac:dyDescent="0.25">
      <c r="A6" s="80"/>
      <c r="B6" s="81"/>
      <c r="C6" s="77"/>
      <c r="D6" s="77"/>
      <c r="E6" s="82"/>
      <c r="F6" s="58">
        <f t="shared" si="0"/>
        <v>0</v>
      </c>
      <c r="G6" s="58">
        <f t="shared" si="1"/>
        <v>0</v>
      </c>
      <c r="H6" s="70">
        <f t="shared" si="2"/>
        <v>0</v>
      </c>
    </row>
    <row r="7" spans="1:8" x14ac:dyDescent="0.25">
      <c r="A7" s="80"/>
      <c r="B7" s="81"/>
      <c r="C7" s="77"/>
      <c r="D7" s="77"/>
      <c r="E7" s="82"/>
      <c r="F7" s="58">
        <f t="shared" si="0"/>
        <v>0</v>
      </c>
      <c r="G7" s="58">
        <f t="shared" si="1"/>
        <v>0</v>
      </c>
      <c r="H7" s="70">
        <f t="shared" si="2"/>
        <v>0</v>
      </c>
    </row>
    <row r="8" spans="1:8" x14ac:dyDescent="0.25">
      <c r="A8" s="80"/>
      <c r="B8" s="81"/>
      <c r="C8" s="77"/>
      <c r="D8" s="77"/>
      <c r="E8" s="82"/>
      <c r="F8" s="58">
        <f t="shared" si="0"/>
        <v>0</v>
      </c>
      <c r="G8" s="58">
        <f t="shared" si="1"/>
        <v>0</v>
      </c>
      <c r="H8" s="70">
        <f t="shared" si="2"/>
        <v>0</v>
      </c>
    </row>
    <row r="9" spans="1:8" x14ac:dyDescent="0.25">
      <c r="A9" s="80"/>
      <c r="B9" s="81"/>
      <c r="C9" s="77"/>
      <c r="D9" s="77"/>
      <c r="E9" s="82"/>
      <c r="F9" s="58">
        <f t="shared" si="0"/>
        <v>0</v>
      </c>
      <c r="G9" s="58">
        <f t="shared" si="1"/>
        <v>0</v>
      </c>
      <c r="H9" s="70">
        <f t="shared" si="2"/>
        <v>0</v>
      </c>
    </row>
    <row r="10" spans="1:8" x14ac:dyDescent="0.25">
      <c r="A10" s="80"/>
      <c r="B10" s="81"/>
      <c r="C10" s="77"/>
      <c r="D10" s="77"/>
      <c r="E10" s="82"/>
      <c r="F10" s="58">
        <f t="shared" si="0"/>
        <v>0</v>
      </c>
      <c r="G10" s="58">
        <f t="shared" si="1"/>
        <v>0</v>
      </c>
      <c r="H10" s="70">
        <f>F10+G10</f>
        <v>0</v>
      </c>
    </row>
    <row r="11" spans="1:8" x14ac:dyDescent="0.25">
      <c r="A11" s="80"/>
      <c r="B11" s="81"/>
      <c r="C11" s="77"/>
      <c r="D11" s="77"/>
      <c r="E11" s="82"/>
      <c r="F11" s="58">
        <f t="shared" si="0"/>
        <v>0</v>
      </c>
      <c r="G11" s="58">
        <f t="shared" si="1"/>
        <v>0</v>
      </c>
      <c r="H11" s="70">
        <f t="shared" si="2"/>
        <v>0</v>
      </c>
    </row>
    <row r="12" spans="1:8" x14ac:dyDescent="0.25">
      <c r="A12" s="80"/>
      <c r="B12" s="81"/>
      <c r="C12" s="77"/>
      <c r="D12" s="77"/>
      <c r="E12" s="82"/>
      <c r="F12" s="58">
        <f t="shared" si="0"/>
        <v>0</v>
      </c>
      <c r="G12" s="58">
        <f t="shared" si="1"/>
        <v>0</v>
      </c>
      <c r="H12" s="70">
        <f t="shared" si="2"/>
        <v>0</v>
      </c>
    </row>
    <row r="13" spans="1:8" x14ac:dyDescent="0.25">
      <c r="A13" s="80"/>
      <c r="B13" s="81"/>
      <c r="C13" s="77"/>
      <c r="D13" s="77"/>
      <c r="E13" s="82"/>
      <c r="F13" s="58">
        <f t="shared" si="0"/>
        <v>0</v>
      </c>
      <c r="G13" s="58">
        <f t="shared" si="1"/>
        <v>0</v>
      </c>
      <c r="H13" s="70">
        <f t="shared" si="2"/>
        <v>0</v>
      </c>
    </row>
    <row r="14" spans="1:8" s="56" customFormat="1" ht="15.75" thickBot="1" x14ac:dyDescent="0.3">
      <c r="A14" s="95"/>
      <c r="B14" s="96"/>
      <c r="C14" s="96"/>
      <c r="D14" s="96"/>
      <c r="E14" s="71"/>
      <c r="F14" s="72">
        <f>SUM(F4:F13)</f>
        <v>0</v>
      </c>
      <c r="G14" s="72">
        <f>SUM(G4:G13)</f>
        <v>0</v>
      </c>
      <c r="H14" s="73">
        <f>SUM(H4:H13)</f>
        <v>0</v>
      </c>
    </row>
    <row r="16" spans="1:8" x14ac:dyDescent="0.25">
      <c r="A16" t="s">
        <v>58</v>
      </c>
    </row>
  </sheetData>
  <sheetProtection algorithmName="SHA-512" hashValue="nH0zLATF6OFDjG26Xul0s/+QFrR3cgisHOoHZX1a+CRfyqurAJmf37VcBqa6gQwd6iiuyNBAYLRQPDqVJKWlyw==" saltValue="TG+agmHF78on2RYvme+o3w==" spinCount="100000" sheet="1" objects="1" scenarios="1"/>
  <mergeCells count="2">
    <mergeCell ref="A14:D14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25"/>
  <sheetViews>
    <sheetView workbookViewId="0">
      <selection activeCell="E11" sqref="E11"/>
    </sheetView>
  </sheetViews>
  <sheetFormatPr defaultColWidth="8.85546875" defaultRowHeight="12.75" x14ac:dyDescent="0.2"/>
  <cols>
    <col min="1" max="1" width="33.140625" style="4" customWidth="1"/>
    <col min="2" max="2" width="21.140625" style="4" customWidth="1"/>
    <col min="3" max="3" width="48.140625" style="4" customWidth="1"/>
    <col min="4" max="4" width="15.7109375" style="4" customWidth="1"/>
    <col min="5" max="5" width="17.42578125" style="4" customWidth="1"/>
    <col min="6" max="6" width="17.28515625" style="4" customWidth="1"/>
    <col min="7" max="7" width="8.140625" style="4" customWidth="1"/>
    <col min="8" max="8" width="2.7109375" style="4" customWidth="1"/>
    <col min="9" max="10" width="8.85546875" style="4"/>
    <col min="11" max="11" width="12.85546875" style="4" bestFit="1" customWidth="1"/>
    <col min="12" max="254" width="8.85546875" style="4"/>
    <col min="255" max="255" width="33.140625" style="4" customWidth="1"/>
    <col min="256" max="256" width="21.140625" style="4" customWidth="1"/>
    <col min="257" max="257" width="48.140625" style="4" customWidth="1"/>
    <col min="258" max="258" width="15.7109375" style="4" customWidth="1"/>
    <col min="259" max="259" width="17.42578125" style="4" customWidth="1"/>
    <col min="260" max="260" width="17.28515625" style="4" customWidth="1"/>
    <col min="261" max="262" width="0" style="4" hidden="1" customWidth="1"/>
    <col min="263" max="263" width="8.140625" style="4" customWidth="1"/>
    <col min="264" max="264" width="2.7109375" style="4" customWidth="1"/>
    <col min="265" max="266" width="8.85546875" style="4"/>
    <col min="267" max="267" width="12.85546875" style="4" bestFit="1" customWidth="1"/>
    <col min="268" max="510" width="8.85546875" style="4"/>
    <col min="511" max="511" width="33.140625" style="4" customWidth="1"/>
    <col min="512" max="512" width="21.140625" style="4" customWidth="1"/>
    <col min="513" max="513" width="48.140625" style="4" customWidth="1"/>
    <col min="514" max="514" width="15.7109375" style="4" customWidth="1"/>
    <col min="515" max="515" width="17.42578125" style="4" customWidth="1"/>
    <col min="516" max="516" width="17.28515625" style="4" customWidth="1"/>
    <col min="517" max="518" width="0" style="4" hidden="1" customWidth="1"/>
    <col min="519" max="519" width="8.140625" style="4" customWidth="1"/>
    <col min="520" max="520" width="2.7109375" style="4" customWidth="1"/>
    <col min="521" max="522" width="8.85546875" style="4"/>
    <col min="523" max="523" width="12.85546875" style="4" bestFit="1" customWidth="1"/>
    <col min="524" max="766" width="8.85546875" style="4"/>
    <col min="767" max="767" width="33.140625" style="4" customWidth="1"/>
    <col min="768" max="768" width="21.140625" style="4" customWidth="1"/>
    <col min="769" max="769" width="48.140625" style="4" customWidth="1"/>
    <col min="770" max="770" width="15.7109375" style="4" customWidth="1"/>
    <col min="771" max="771" width="17.42578125" style="4" customWidth="1"/>
    <col min="772" max="772" width="17.28515625" style="4" customWidth="1"/>
    <col min="773" max="774" width="0" style="4" hidden="1" customWidth="1"/>
    <col min="775" max="775" width="8.140625" style="4" customWidth="1"/>
    <col min="776" max="776" width="2.7109375" style="4" customWidth="1"/>
    <col min="777" max="778" width="8.85546875" style="4"/>
    <col min="779" max="779" width="12.85546875" style="4" bestFit="1" customWidth="1"/>
    <col min="780" max="1022" width="8.85546875" style="4"/>
    <col min="1023" max="1023" width="33.140625" style="4" customWidth="1"/>
    <col min="1024" max="1024" width="21.140625" style="4" customWidth="1"/>
    <col min="1025" max="1025" width="48.140625" style="4" customWidth="1"/>
    <col min="1026" max="1026" width="15.7109375" style="4" customWidth="1"/>
    <col min="1027" max="1027" width="17.42578125" style="4" customWidth="1"/>
    <col min="1028" max="1028" width="17.28515625" style="4" customWidth="1"/>
    <col min="1029" max="1030" width="0" style="4" hidden="1" customWidth="1"/>
    <col min="1031" max="1031" width="8.140625" style="4" customWidth="1"/>
    <col min="1032" max="1032" width="2.7109375" style="4" customWidth="1"/>
    <col min="1033" max="1034" width="8.85546875" style="4"/>
    <col min="1035" max="1035" width="12.85546875" style="4" bestFit="1" customWidth="1"/>
    <col min="1036" max="1278" width="8.85546875" style="4"/>
    <col min="1279" max="1279" width="33.140625" style="4" customWidth="1"/>
    <col min="1280" max="1280" width="21.140625" style="4" customWidth="1"/>
    <col min="1281" max="1281" width="48.140625" style="4" customWidth="1"/>
    <col min="1282" max="1282" width="15.7109375" style="4" customWidth="1"/>
    <col min="1283" max="1283" width="17.42578125" style="4" customWidth="1"/>
    <col min="1284" max="1284" width="17.28515625" style="4" customWidth="1"/>
    <col min="1285" max="1286" width="0" style="4" hidden="1" customWidth="1"/>
    <col min="1287" max="1287" width="8.140625" style="4" customWidth="1"/>
    <col min="1288" max="1288" width="2.7109375" style="4" customWidth="1"/>
    <col min="1289" max="1290" width="8.85546875" style="4"/>
    <col min="1291" max="1291" width="12.85546875" style="4" bestFit="1" customWidth="1"/>
    <col min="1292" max="1534" width="8.85546875" style="4"/>
    <col min="1535" max="1535" width="33.140625" style="4" customWidth="1"/>
    <col min="1536" max="1536" width="21.140625" style="4" customWidth="1"/>
    <col min="1537" max="1537" width="48.140625" style="4" customWidth="1"/>
    <col min="1538" max="1538" width="15.7109375" style="4" customWidth="1"/>
    <col min="1539" max="1539" width="17.42578125" style="4" customWidth="1"/>
    <col min="1540" max="1540" width="17.28515625" style="4" customWidth="1"/>
    <col min="1541" max="1542" width="0" style="4" hidden="1" customWidth="1"/>
    <col min="1543" max="1543" width="8.140625" style="4" customWidth="1"/>
    <col min="1544" max="1544" width="2.7109375" style="4" customWidth="1"/>
    <col min="1545" max="1546" width="8.85546875" style="4"/>
    <col min="1547" max="1547" width="12.85546875" style="4" bestFit="1" customWidth="1"/>
    <col min="1548" max="1790" width="8.85546875" style="4"/>
    <col min="1791" max="1791" width="33.140625" style="4" customWidth="1"/>
    <col min="1792" max="1792" width="21.140625" style="4" customWidth="1"/>
    <col min="1793" max="1793" width="48.140625" style="4" customWidth="1"/>
    <col min="1794" max="1794" width="15.7109375" style="4" customWidth="1"/>
    <col min="1795" max="1795" width="17.42578125" style="4" customWidth="1"/>
    <col min="1796" max="1796" width="17.28515625" style="4" customWidth="1"/>
    <col min="1797" max="1798" width="0" style="4" hidden="1" customWidth="1"/>
    <col min="1799" max="1799" width="8.140625" style="4" customWidth="1"/>
    <col min="1800" max="1800" width="2.7109375" style="4" customWidth="1"/>
    <col min="1801" max="1802" width="8.85546875" style="4"/>
    <col min="1803" max="1803" width="12.85546875" style="4" bestFit="1" customWidth="1"/>
    <col min="1804" max="2046" width="8.85546875" style="4"/>
    <col min="2047" max="2047" width="33.140625" style="4" customWidth="1"/>
    <col min="2048" max="2048" width="21.140625" style="4" customWidth="1"/>
    <col min="2049" max="2049" width="48.140625" style="4" customWidth="1"/>
    <col min="2050" max="2050" width="15.7109375" style="4" customWidth="1"/>
    <col min="2051" max="2051" width="17.42578125" style="4" customWidth="1"/>
    <col min="2052" max="2052" width="17.28515625" style="4" customWidth="1"/>
    <col min="2053" max="2054" width="0" style="4" hidden="1" customWidth="1"/>
    <col min="2055" max="2055" width="8.140625" style="4" customWidth="1"/>
    <col min="2056" max="2056" width="2.7109375" style="4" customWidth="1"/>
    <col min="2057" max="2058" width="8.85546875" style="4"/>
    <col min="2059" max="2059" width="12.85546875" style="4" bestFit="1" customWidth="1"/>
    <col min="2060" max="2302" width="8.85546875" style="4"/>
    <col min="2303" max="2303" width="33.140625" style="4" customWidth="1"/>
    <col min="2304" max="2304" width="21.140625" style="4" customWidth="1"/>
    <col min="2305" max="2305" width="48.140625" style="4" customWidth="1"/>
    <col min="2306" max="2306" width="15.7109375" style="4" customWidth="1"/>
    <col min="2307" max="2307" width="17.42578125" style="4" customWidth="1"/>
    <col min="2308" max="2308" width="17.28515625" style="4" customWidth="1"/>
    <col min="2309" max="2310" width="0" style="4" hidden="1" customWidth="1"/>
    <col min="2311" max="2311" width="8.140625" style="4" customWidth="1"/>
    <col min="2312" max="2312" width="2.7109375" style="4" customWidth="1"/>
    <col min="2313" max="2314" width="8.85546875" style="4"/>
    <col min="2315" max="2315" width="12.85546875" style="4" bestFit="1" customWidth="1"/>
    <col min="2316" max="2558" width="8.85546875" style="4"/>
    <col min="2559" max="2559" width="33.140625" style="4" customWidth="1"/>
    <col min="2560" max="2560" width="21.140625" style="4" customWidth="1"/>
    <col min="2561" max="2561" width="48.140625" style="4" customWidth="1"/>
    <col min="2562" max="2562" width="15.7109375" style="4" customWidth="1"/>
    <col min="2563" max="2563" width="17.42578125" style="4" customWidth="1"/>
    <col min="2564" max="2564" width="17.28515625" style="4" customWidth="1"/>
    <col min="2565" max="2566" width="0" style="4" hidden="1" customWidth="1"/>
    <col min="2567" max="2567" width="8.140625" style="4" customWidth="1"/>
    <col min="2568" max="2568" width="2.7109375" style="4" customWidth="1"/>
    <col min="2569" max="2570" width="8.85546875" style="4"/>
    <col min="2571" max="2571" width="12.85546875" style="4" bestFit="1" customWidth="1"/>
    <col min="2572" max="2814" width="8.85546875" style="4"/>
    <col min="2815" max="2815" width="33.140625" style="4" customWidth="1"/>
    <col min="2816" max="2816" width="21.140625" style="4" customWidth="1"/>
    <col min="2817" max="2817" width="48.140625" style="4" customWidth="1"/>
    <col min="2818" max="2818" width="15.7109375" style="4" customWidth="1"/>
    <col min="2819" max="2819" width="17.42578125" style="4" customWidth="1"/>
    <col min="2820" max="2820" width="17.28515625" style="4" customWidth="1"/>
    <col min="2821" max="2822" width="0" style="4" hidden="1" customWidth="1"/>
    <col min="2823" max="2823" width="8.140625" style="4" customWidth="1"/>
    <col min="2824" max="2824" width="2.7109375" style="4" customWidth="1"/>
    <col min="2825" max="2826" width="8.85546875" style="4"/>
    <col min="2827" max="2827" width="12.85546875" style="4" bestFit="1" customWidth="1"/>
    <col min="2828" max="3070" width="8.85546875" style="4"/>
    <col min="3071" max="3071" width="33.140625" style="4" customWidth="1"/>
    <col min="3072" max="3072" width="21.140625" style="4" customWidth="1"/>
    <col min="3073" max="3073" width="48.140625" style="4" customWidth="1"/>
    <col min="3074" max="3074" width="15.7109375" style="4" customWidth="1"/>
    <col min="3075" max="3075" width="17.42578125" style="4" customWidth="1"/>
    <col min="3076" max="3076" width="17.28515625" style="4" customWidth="1"/>
    <col min="3077" max="3078" width="0" style="4" hidden="1" customWidth="1"/>
    <col min="3079" max="3079" width="8.140625" style="4" customWidth="1"/>
    <col min="3080" max="3080" width="2.7109375" style="4" customWidth="1"/>
    <col min="3081" max="3082" width="8.85546875" style="4"/>
    <col min="3083" max="3083" width="12.85546875" style="4" bestFit="1" customWidth="1"/>
    <col min="3084" max="3326" width="8.85546875" style="4"/>
    <col min="3327" max="3327" width="33.140625" style="4" customWidth="1"/>
    <col min="3328" max="3328" width="21.140625" style="4" customWidth="1"/>
    <col min="3329" max="3329" width="48.140625" style="4" customWidth="1"/>
    <col min="3330" max="3330" width="15.7109375" style="4" customWidth="1"/>
    <col min="3331" max="3331" width="17.42578125" style="4" customWidth="1"/>
    <col min="3332" max="3332" width="17.28515625" style="4" customWidth="1"/>
    <col min="3333" max="3334" width="0" style="4" hidden="1" customWidth="1"/>
    <col min="3335" max="3335" width="8.140625" style="4" customWidth="1"/>
    <col min="3336" max="3336" width="2.7109375" style="4" customWidth="1"/>
    <col min="3337" max="3338" width="8.85546875" style="4"/>
    <col min="3339" max="3339" width="12.85546875" style="4" bestFit="1" customWidth="1"/>
    <col min="3340" max="3582" width="8.85546875" style="4"/>
    <col min="3583" max="3583" width="33.140625" style="4" customWidth="1"/>
    <col min="3584" max="3584" width="21.140625" style="4" customWidth="1"/>
    <col min="3585" max="3585" width="48.140625" style="4" customWidth="1"/>
    <col min="3586" max="3586" width="15.7109375" style="4" customWidth="1"/>
    <col min="3587" max="3587" width="17.42578125" style="4" customWidth="1"/>
    <col min="3588" max="3588" width="17.28515625" style="4" customWidth="1"/>
    <col min="3589" max="3590" width="0" style="4" hidden="1" customWidth="1"/>
    <col min="3591" max="3591" width="8.140625" style="4" customWidth="1"/>
    <col min="3592" max="3592" width="2.7109375" style="4" customWidth="1"/>
    <col min="3593" max="3594" width="8.85546875" style="4"/>
    <col min="3595" max="3595" width="12.85546875" style="4" bestFit="1" customWidth="1"/>
    <col min="3596" max="3838" width="8.85546875" style="4"/>
    <col min="3839" max="3839" width="33.140625" style="4" customWidth="1"/>
    <col min="3840" max="3840" width="21.140625" style="4" customWidth="1"/>
    <col min="3841" max="3841" width="48.140625" style="4" customWidth="1"/>
    <col min="3842" max="3842" width="15.7109375" style="4" customWidth="1"/>
    <col min="3843" max="3843" width="17.42578125" style="4" customWidth="1"/>
    <col min="3844" max="3844" width="17.28515625" style="4" customWidth="1"/>
    <col min="3845" max="3846" width="0" style="4" hidden="1" customWidth="1"/>
    <col min="3847" max="3847" width="8.140625" style="4" customWidth="1"/>
    <col min="3848" max="3848" width="2.7109375" style="4" customWidth="1"/>
    <col min="3849" max="3850" width="8.85546875" style="4"/>
    <col min="3851" max="3851" width="12.85546875" style="4" bestFit="1" customWidth="1"/>
    <col min="3852" max="4094" width="8.85546875" style="4"/>
    <col min="4095" max="4095" width="33.140625" style="4" customWidth="1"/>
    <col min="4096" max="4096" width="21.140625" style="4" customWidth="1"/>
    <col min="4097" max="4097" width="48.140625" style="4" customWidth="1"/>
    <col min="4098" max="4098" width="15.7109375" style="4" customWidth="1"/>
    <col min="4099" max="4099" width="17.42578125" style="4" customWidth="1"/>
    <col min="4100" max="4100" width="17.28515625" style="4" customWidth="1"/>
    <col min="4101" max="4102" width="0" style="4" hidden="1" customWidth="1"/>
    <col min="4103" max="4103" width="8.140625" style="4" customWidth="1"/>
    <col min="4104" max="4104" width="2.7109375" style="4" customWidth="1"/>
    <col min="4105" max="4106" width="8.85546875" style="4"/>
    <col min="4107" max="4107" width="12.85546875" style="4" bestFit="1" customWidth="1"/>
    <col min="4108" max="4350" width="8.85546875" style="4"/>
    <col min="4351" max="4351" width="33.140625" style="4" customWidth="1"/>
    <col min="4352" max="4352" width="21.140625" style="4" customWidth="1"/>
    <col min="4353" max="4353" width="48.140625" style="4" customWidth="1"/>
    <col min="4354" max="4354" width="15.7109375" style="4" customWidth="1"/>
    <col min="4355" max="4355" width="17.42578125" style="4" customWidth="1"/>
    <col min="4356" max="4356" width="17.28515625" style="4" customWidth="1"/>
    <col min="4357" max="4358" width="0" style="4" hidden="1" customWidth="1"/>
    <col min="4359" max="4359" width="8.140625" style="4" customWidth="1"/>
    <col min="4360" max="4360" width="2.7109375" style="4" customWidth="1"/>
    <col min="4361" max="4362" width="8.85546875" style="4"/>
    <col min="4363" max="4363" width="12.85546875" style="4" bestFit="1" customWidth="1"/>
    <col min="4364" max="4606" width="8.85546875" style="4"/>
    <col min="4607" max="4607" width="33.140625" style="4" customWidth="1"/>
    <col min="4608" max="4608" width="21.140625" style="4" customWidth="1"/>
    <col min="4609" max="4609" width="48.140625" style="4" customWidth="1"/>
    <col min="4610" max="4610" width="15.7109375" style="4" customWidth="1"/>
    <col min="4611" max="4611" width="17.42578125" style="4" customWidth="1"/>
    <col min="4612" max="4612" width="17.28515625" style="4" customWidth="1"/>
    <col min="4613" max="4614" width="0" style="4" hidden="1" customWidth="1"/>
    <col min="4615" max="4615" width="8.140625" style="4" customWidth="1"/>
    <col min="4616" max="4616" width="2.7109375" style="4" customWidth="1"/>
    <col min="4617" max="4618" width="8.85546875" style="4"/>
    <col min="4619" max="4619" width="12.85546875" style="4" bestFit="1" customWidth="1"/>
    <col min="4620" max="4862" width="8.85546875" style="4"/>
    <col min="4863" max="4863" width="33.140625" style="4" customWidth="1"/>
    <col min="4864" max="4864" width="21.140625" style="4" customWidth="1"/>
    <col min="4865" max="4865" width="48.140625" style="4" customWidth="1"/>
    <col min="4866" max="4866" width="15.7109375" style="4" customWidth="1"/>
    <col min="4867" max="4867" width="17.42578125" style="4" customWidth="1"/>
    <col min="4868" max="4868" width="17.28515625" style="4" customWidth="1"/>
    <col min="4869" max="4870" width="0" style="4" hidden="1" customWidth="1"/>
    <col min="4871" max="4871" width="8.140625" style="4" customWidth="1"/>
    <col min="4872" max="4872" width="2.7109375" style="4" customWidth="1"/>
    <col min="4873" max="4874" width="8.85546875" style="4"/>
    <col min="4875" max="4875" width="12.85546875" style="4" bestFit="1" customWidth="1"/>
    <col min="4876" max="5118" width="8.85546875" style="4"/>
    <col min="5119" max="5119" width="33.140625" style="4" customWidth="1"/>
    <col min="5120" max="5120" width="21.140625" style="4" customWidth="1"/>
    <col min="5121" max="5121" width="48.140625" style="4" customWidth="1"/>
    <col min="5122" max="5122" width="15.7109375" style="4" customWidth="1"/>
    <col min="5123" max="5123" width="17.42578125" style="4" customWidth="1"/>
    <col min="5124" max="5124" width="17.28515625" style="4" customWidth="1"/>
    <col min="5125" max="5126" width="0" style="4" hidden="1" customWidth="1"/>
    <col min="5127" max="5127" width="8.140625" style="4" customWidth="1"/>
    <col min="5128" max="5128" width="2.7109375" style="4" customWidth="1"/>
    <col min="5129" max="5130" width="8.85546875" style="4"/>
    <col min="5131" max="5131" width="12.85546875" style="4" bestFit="1" customWidth="1"/>
    <col min="5132" max="5374" width="8.85546875" style="4"/>
    <col min="5375" max="5375" width="33.140625" style="4" customWidth="1"/>
    <col min="5376" max="5376" width="21.140625" style="4" customWidth="1"/>
    <col min="5377" max="5377" width="48.140625" style="4" customWidth="1"/>
    <col min="5378" max="5378" width="15.7109375" style="4" customWidth="1"/>
    <col min="5379" max="5379" width="17.42578125" style="4" customWidth="1"/>
    <col min="5380" max="5380" width="17.28515625" style="4" customWidth="1"/>
    <col min="5381" max="5382" width="0" style="4" hidden="1" customWidth="1"/>
    <col min="5383" max="5383" width="8.140625" style="4" customWidth="1"/>
    <col min="5384" max="5384" width="2.7109375" style="4" customWidth="1"/>
    <col min="5385" max="5386" width="8.85546875" style="4"/>
    <col min="5387" max="5387" width="12.85546875" style="4" bestFit="1" customWidth="1"/>
    <col min="5388" max="5630" width="8.85546875" style="4"/>
    <col min="5631" max="5631" width="33.140625" style="4" customWidth="1"/>
    <col min="5632" max="5632" width="21.140625" style="4" customWidth="1"/>
    <col min="5633" max="5633" width="48.140625" style="4" customWidth="1"/>
    <col min="5634" max="5634" width="15.7109375" style="4" customWidth="1"/>
    <col min="5635" max="5635" width="17.42578125" style="4" customWidth="1"/>
    <col min="5636" max="5636" width="17.28515625" style="4" customWidth="1"/>
    <col min="5637" max="5638" width="0" style="4" hidden="1" customWidth="1"/>
    <col min="5639" max="5639" width="8.140625" style="4" customWidth="1"/>
    <col min="5640" max="5640" width="2.7109375" style="4" customWidth="1"/>
    <col min="5641" max="5642" width="8.85546875" style="4"/>
    <col min="5643" max="5643" width="12.85546875" style="4" bestFit="1" customWidth="1"/>
    <col min="5644" max="5886" width="8.85546875" style="4"/>
    <col min="5887" max="5887" width="33.140625" style="4" customWidth="1"/>
    <col min="5888" max="5888" width="21.140625" style="4" customWidth="1"/>
    <col min="5889" max="5889" width="48.140625" style="4" customWidth="1"/>
    <col min="5890" max="5890" width="15.7109375" style="4" customWidth="1"/>
    <col min="5891" max="5891" width="17.42578125" style="4" customWidth="1"/>
    <col min="5892" max="5892" width="17.28515625" style="4" customWidth="1"/>
    <col min="5893" max="5894" width="0" style="4" hidden="1" customWidth="1"/>
    <col min="5895" max="5895" width="8.140625" style="4" customWidth="1"/>
    <col min="5896" max="5896" width="2.7109375" style="4" customWidth="1"/>
    <col min="5897" max="5898" width="8.85546875" style="4"/>
    <col min="5899" max="5899" width="12.85546875" style="4" bestFit="1" customWidth="1"/>
    <col min="5900" max="6142" width="8.85546875" style="4"/>
    <col min="6143" max="6143" width="33.140625" style="4" customWidth="1"/>
    <col min="6144" max="6144" width="21.140625" style="4" customWidth="1"/>
    <col min="6145" max="6145" width="48.140625" style="4" customWidth="1"/>
    <col min="6146" max="6146" width="15.7109375" style="4" customWidth="1"/>
    <col min="6147" max="6147" width="17.42578125" style="4" customWidth="1"/>
    <col min="6148" max="6148" width="17.28515625" style="4" customWidth="1"/>
    <col min="6149" max="6150" width="0" style="4" hidden="1" customWidth="1"/>
    <col min="6151" max="6151" width="8.140625" style="4" customWidth="1"/>
    <col min="6152" max="6152" width="2.7109375" style="4" customWidth="1"/>
    <col min="6153" max="6154" width="8.85546875" style="4"/>
    <col min="6155" max="6155" width="12.85546875" style="4" bestFit="1" customWidth="1"/>
    <col min="6156" max="6398" width="8.85546875" style="4"/>
    <col min="6399" max="6399" width="33.140625" style="4" customWidth="1"/>
    <col min="6400" max="6400" width="21.140625" style="4" customWidth="1"/>
    <col min="6401" max="6401" width="48.140625" style="4" customWidth="1"/>
    <col min="6402" max="6402" width="15.7109375" style="4" customWidth="1"/>
    <col min="6403" max="6403" width="17.42578125" style="4" customWidth="1"/>
    <col min="6404" max="6404" width="17.28515625" style="4" customWidth="1"/>
    <col min="6405" max="6406" width="0" style="4" hidden="1" customWidth="1"/>
    <col min="6407" max="6407" width="8.140625" style="4" customWidth="1"/>
    <col min="6408" max="6408" width="2.7109375" style="4" customWidth="1"/>
    <col min="6409" max="6410" width="8.85546875" style="4"/>
    <col min="6411" max="6411" width="12.85546875" style="4" bestFit="1" customWidth="1"/>
    <col min="6412" max="6654" width="8.85546875" style="4"/>
    <col min="6655" max="6655" width="33.140625" style="4" customWidth="1"/>
    <col min="6656" max="6656" width="21.140625" style="4" customWidth="1"/>
    <col min="6657" max="6657" width="48.140625" style="4" customWidth="1"/>
    <col min="6658" max="6658" width="15.7109375" style="4" customWidth="1"/>
    <col min="6659" max="6659" width="17.42578125" style="4" customWidth="1"/>
    <col min="6660" max="6660" width="17.28515625" style="4" customWidth="1"/>
    <col min="6661" max="6662" width="0" style="4" hidden="1" customWidth="1"/>
    <col min="6663" max="6663" width="8.140625" style="4" customWidth="1"/>
    <col min="6664" max="6664" width="2.7109375" style="4" customWidth="1"/>
    <col min="6665" max="6666" width="8.85546875" style="4"/>
    <col min="6667" max="6667" width="12.85546875" style="4" bestFit="1" customWidth="1"/>
    <col min="6668" max="6910" width="8.85546875" style="4"/>
    <col min="6911" max="6911" width="33.140625" style="4" customWidth="1"/>
    <col min="6912" max="6912" width="21.140625" style="4" customWidth="1"/>
    <col min="6913" max="6913" width="48.140625" style="4" customWidth="1"/>
    <col min="6914" max="6914" width="15.7109375" style="4" customWidth="1"/>
    <col min="6915" max="6915" width="17.42578125" style="4" customWidth="1"/>
    <col min="6916" max="6916" width="17.28515625" style="4" customWidth="1"/>
    <col min="6917" max="6918" width="0" style="4" hidden="1" customWidth="1"/>
    <col min="6919" max="6919" width="8.140625" style="4" customWidth="1"/>
    <col min="6920" max="6920" width="2.7109375" style="4" customWidth="1"/>
    <col min="6921" max="6922" width="8.85546875" style="4"/>
    <col min="6923" max="6923" width="12.85546875" style="4" bestFit="1" customWidth="1"/>
    <col min="6924" max="7166" width="8.85546875" style="4"/>
    <col min="7167" max="7167" width="33.140625" style="4" customWidth="1"/>
    <col min="7168" max="7168" width="21.140625" style="4" customWidth="1"/>
    <col min="7169" max="7169" width="48.140625" style="4" customWidth="1"/>
    <col min="7170" max="7170" width="15.7109375" style="4" customWidth="1"/>
    <col min="7171" max="7171" width="17.42578125" style="4" customWidth="1"/>
    <col min="7172" max="7172" width="17.28515625" style="4" customWidth="1"/>
    <col min="7173" max="7174" width="0" style="4" hidden="1" customWidth="1"/>
    <col min="7175" max="7175" width="8.140625" style="4" customWidth="1"/>
    <col min="7176" max="7176" width="2.7109375" style="4" customWidth="1"/>
    <col min="7177" max="7178" width="8.85546875" style="4"/>
    <col min="7179" max="7179" width="12.85546875" style="4" bestFit="1" customWidth="1"/>
    <col min="7180" max="7422" width="8.85546875" style="4"/>
    <col min="7423" max="7423" width="33.140625" style="4" customWidth="1"/>
    <col min="7424" max="7424" width="21.140625" style="4" customWidth="1"/>
    <col min="7425" max="7425" width="48.140625" style="4" customWidth="1"/>
    <col min="7426" max="7426" width="15.7109375" style="4" customWidth="1"/>
    <col min="7427" max="7427" width="17.42578125" style="4" customWidth="1"/>
    <col min="7428" max="7428" width="17.28515625" style="4" customWidth="1"/>
    <col min="7429" max="7430" width="0" style="4" hidden="1" customWidth="1"/>
    <col min="7431" max="7431" width="8.140625" style="4" customWidth="1"/>
    <col min="7432" max="7432" width="2.7109375" style="4" customWidth="1"/>
    <col min="7433" max="7434" width="8.85546875" style="4"/>
    <col min="7435" max="7435" width="12.85546875" style="4" bestFit="1" customWidth="1"/>
    <col min="7436" max="7678" width="8.85546875" style="4"/>
    <col min="7679" max="7679" width="33.140625" style="4" customWidth="1"/>
    <col min="7680" max="7680" width="21.140625" style="4" customWidth="1"/>
    <col min="7681" max="7681" width="48.140625" style="4" customWidth="1"/>
    <col min="7682" max="7682" width="15.7109375" style="4" customWidth="1"/>
    <col min="7683" max="7683" width="17.42578125" style="4" customWidth="1"/>
    <col min="7684" max="7684" width="17.28515625" style="4" customWidth="1"/>
    <col min="7685" max="7686" width="0" style="4" hidden="1" customWidth="1"/>
    <col min="7687" max="7687" width="8.140625" style="4" customWidth="1"/>
    <col min="7688" max="7688" width="2.7109375" style="4" customWidth="1"/>
    <col min="7689" max="7690" width="8.85546875" style="4"/>
    <col min="7691" max="7691" width="12.85546875" style="4" bestFit="1" customWidth="1"/>
    <col min="7692" max="7934" width="8.85546875" style="4"/>
    <col min="7935" max="7935" width="33.140625" style="4" customWidth="1"/>
    <col min="7936" max="7936" width="21.140625" style="4" customWidth="1"/>
    <col min="7937" max="7937" width="48.140625" style="4" customWidth="1"/>
    <col min="7938" max="7938" width="15.7109375" style="4" customWidth="1"/>
    <col min="7939" max="7939" width="17.42578125" style="4" customWidth="1"/>
    <col min="7940" max="7940" width="17.28515625" style="4" customWidth="1"/>
    <col min="7941" max="7942" width="0" style="4" hidden="1" customWidth="1"/>
    <col min="7943" max="7943" width="8.140625" style="4" customWidth="1"/>
    <col min="7944" max="7944" width="2.7109375" style="4" customWidth="1"/>
    <col min="7945" max="7946" width="8.85546875" style="4"/>
    <col min="7947" max="7947" width="12.85546875" style="4" bestFit="1" customWidth="1"/>
    <col min="7948" max="8190" width="8.85546875" style="4"/>
    <col min="8191" max="8191" width="33.140625" style="4" customWidth="1"/>
    <col min="8192" max="8192" width="21.140625" style="4" customWidth="1"/>
    <col min="8193" max="8193" width="48.140625" style="4" customWidth="1"/>
    <col min="8194" max="8194" width="15.7109375" style="4" customWidth="1"/>
    <col min="8195" max="8195" width="17.42578125" style="4" customWidth="1"/>
    <col min="8196" max="8196" width="17.28515625" style="4" customWidth="1"/>
    <col min="8197" max="8198" width="0" style="4" hidden="1" customWidth="1"/>
    <col min="8199" max="8199" width="8.140625" style="4" customWidth="1"/>
    <col min="8200" max="8200" width="2.7109375" style="4" customWidth="1"/>
    <col min="8201" max="8202" width="8.85546875" style="4"/>
    <col min="8203" max="8203" width="12.85546875" style="4" bestFit="1" customWidth="1"/>
    <col min="8204" max="8446" width="8.85546875" style="4"/>
    <col min="8447" max="8447" width="33.140625" style="4" customWidth="1"/>
    <col min="8448" max="8448" width="21.140625" style="4" customWidth="1"/>
    <col min="8449" max="8449" width="48.140625" style="4" customWidth="1"/>
    <col min="8450" max="8450" width="15.7109375" style="4" customWidth="1"/>
    <col min="8451" max="8451" width="17.42578125" style="4" customWidth="1"/>
    <col min="8452" max="8452" width="17.28515625" style="4" customWidth="1"/>
    <col min="8453" max="8454" width="0" style="4" hidden="1" customWidth="1"/>
    <col min="8455" max="8455" width="8.140625" style="4" customWidth="1"/>
    <col min="8456" max="8456" width="2.7109375" style="4" customWidth="1"/>
    <col min="8457" max="8458" width="8.85546875" style="4"/>
    <col min="8459" max="8459" width="12.85546875" style="4" bestFit="1" customWidth="1"/>
    <col min="8460" max="8702" width="8.85546875" style="4"/>
    <col min="8703" max="8703" width="33.140625" style="4" customWidth="1"/>
    <col min="8704" max="8704" width="21.140625" style="4" customWidth="1"/>
    <col min="8705" max="8705" width="48.140625" style="4" customWidth="1"/>
    <col min="8706" max="8706" width="15.7109375" style="4" customWidth="1"/>
    <col min="8707" max="8707" width="17.42578125" style="4" customWidth="1"/>
    <col min="8708" max="8708" width="17.28515625" style="4" customWidth="1"/>
    <col min="8709" max="8710" width="0" style="4" hidden="1" customWidth="1"/>
    <col min="8711" max="8711" width="8.140625" style="4" customWidth="1"/>
    <col min="8712" max="8712" width="2.7109375" style="4" customWidth="1"/>
    <col min="8713" max="8714" width="8.85546875" style="4"/>
    <col min="8715" max="8715" width="12.85546875" style="4" bestFit="1" customWidth="1"/>
    <col min="8716" max="8958" width="8.85546875" style="4"/>
    <col min="8959" max="8959" width="33.140625" style="4" customWidth="1"/>
    <col min="8960" max="8960" width="21.140625" style="4" customWidth="1"/>
    <col min="8961" max="8961" width="48.140625" style="4" customWidth="1"/>
    <col min="8962" max="8962" width="15.7109375" style="4" customWidth="1"/>
    <col min="8963" max="8963" width="17.42578125" style="4" customWidth="1"/>
    <col min="8964" max="8964" width="17.28515625" style="4" customWidth="1"/>
    <col min="8965" max="8966" width="0" style="4" hidden="1" customWidth="1"/>
    <col min="8967" max="8967" width="8.140625" style="4" customWidth="1"/>
    <col min="8968" max="8968" width="2.7109375" style="4" customWidth="1"/>
    <col min="8969" max="8970" width="8.85546875" style="4"/>
    <col min="8971" max="8971" width="12.85546875" style="4" bestFit="1" customWidth="1"/>
    <col min="8972" max="9214" width="8.85546875" style="4"/>
    <col min="9215" max="9215" width="33.140625" style="4" customWidth="1"/>
    <col min="9216" max="9216" width="21.140625" style="4" customWidth="1"/>
    <col min="9217" max="9217" width="48.140625" style="4" customWidth="1"/>
    <col min="9218" max="9218" width="15.7109375" style="4" customWidth="1"/>
    <col min="9219" max="9219" width="17.42578125" style="4" customWidth="1"/>
    <col min="9220" max="9220" width="17.28515625" style="4" customWidth="1"/>
    <col min="9221" max="9222" width="0" style="4" hidden="1" customWidth="1"/>
    <col min="9223" max="9223" width="8.140625" style="4" customWidth="1"/>
    <col min="9224" max="9224" width="2.7109375" style="4" customWidth="1"/>
    <col min="9225" max="9226" width="8.85546875" style="4"/>
    <col min="9227" max="9227" width="12.85546875" style="4" bestFit="1" customWidth="1"/>
    <col min="9228" max="9470" width="8.85546875" style="4"/>
    <col min="9471" max="9471" width="33.140625" style="4" customWidth="1"/>
    <col min="9472" max="9472" width="21.140625" style="4" customWidth="1"/>
    <col min="9473" max="9473" width="48.140625" style="4" customWidth="1"/>
    <col min="9474" max="9474" width="15.7109375" style="4" customWidth="1"/>
    <col min="9475" max="9475" width="17.42578125" style="4" customWidth="1"/>
    <col min="9476" max="9476" width="17.28515625" style="4" customWidth="1"/>
    <col min="9477" max="9478" width="0" style="4" hidden="1" customWidth="1"/>
    <col min="9479" max="9479" width="8.140625" style="4" customWidth="1"/>
    <col min="9480" max="9480" width="2.7109375" style="4" customWidth="1"/>
    <col min="9481" max="9482" width="8.85546875" style="4"/>
    <col min="9483" max="9483" width="12.85546875" style="4" bestFit="1" customWidth="1"/>
    <col min="9484" max="9726" width="8.85546875" style="4"/>
    <col min="9727" max="9727" width="33.140625" style="4" customWidth="1"/>
    <col min="9728" max="9728" width="21.140625" style="4" customWidth="1"/>
    <col min="9729" max="9729" width="48.140625" style="4" customWidth="1"/>
    <col min="9730" max="9730" width="15.7109375" style="4" customWidth="1"/>
    <col min="9731" max="9731" width="17.42578125" style="4" customWidth="1"/>
    <col min="9732" max="9732" width="17.28515625" style="4" customWidth="1"/>
    <col min="9733" max="9734" width="0" style="4" hidden="1" customWidth="1"/>
    <col min="9735" max="9735" width="8.140625" style="4" customWidth="1"/>
    <col min="9736" max="9736" width="2.7109375" style="4" customWidth="1"/>
    <col min="9737" max="9738" width="8.85546875" style="4"/>
    <col min="9739" max="9739" width="12.85546875" style="4" bestFit="1" customWidth="1"/>
    <col min="9740" max="9982" width="8.85546875" style="4"/>
    <col min="9983" max="9983" width="33.140625" style="4" customWidth="1"/>
    <col min="9984" max="9984" width="21.140625" style="4" customWidth="1"/>
    <col min="9985" max="9985" width="48.140625" style="4" customWidth="1"/>
    <col min="9986" max="9986" width="15.7109375" style="4" customWidth="1"/>
    <col min="9987" max="9987" width="17.42578125" style="4" customWidth="1"/>
    <col min="9988" max="9988" width="17.28515625" style="4" customWidth="1"/>
    <col min="9989" max="9990" width="0" style="4" hidden="1" customWidth="1"/>
    <col min="9991" max="9991" width="8.140625" style="4" customWidth="1"/>
    <col min="9992" max="9992" width="2.7109375" style="4" customWidth="1"/>
    <col min="9993" max="9994" width="8.85546875" style="4"/>
    <col min="9995" max="9995" width="12.85546875" style="4" bestFit="1" customWidth="1"/>
    <col min="9996" max="10238" width="8.85546875" style="4"/>
    <col min="10239" max="10239" width="33.140625" style="4" customWidth="1"/>
    <col min="10240" max="10240" width="21.140625" style="4" customWidth="1"/>
    <col min="10241" max="10241" width="48.140625" style="4" customWidth="1"/>
    <col min="10242" max="10242" width="15.7109375" style="4" customWidth="1"/>
    <col min="10243" max="10243" width="17.42578125" style="4" customWidth="1"/>
    <col min="10244" max="10244" width="17.28515625" style="4" customWidth="1"/>
    <col min="10245" max="10246" width="0" style="4" hidden="1" customWidth="1"/>
    <col min="10247" max="10247" width="8.140625" style="4" customWidth="1"/>
    <col min="10248" max="10248" width="2.7109375" style="4" customWidth="1"/>
    <col min="10249" max="10250" width="8.85546875" style="4"/>
    <col min="10251" max="10251" width="12.85546875" style="4" bestFit="1" customWidth="1"/>
    <col min="10252" max="10494" width="8.85546875" style="4"/>
    <col min="10495" max="10495" width="33.140625" style="4" customWidth="1"/>
    <col min="10496" max="10496" width="21.140625" style="4" customWidth="1"/>
    <col min="10497" max="10497" width="48.140625" style="4" customWidth="1"/>
    <col min="10498" max="10498" width="15.7109375" style="4" customWidth="1"/>
    <col min="10499" max="10499" width="17.42578125" style="4" customWidth="1"/>
    <col min="10500" max="10500" width="17.28515625" style="4" customWidth="1"/>
    <col min="10501" max="10502" width="0" style="4" hidden="1" customWidth="1"/>
    <col min="10503" max="10503" width="8.140625" style="4" customWidth="1"/>
    <col min="10504" max="10504" width="2.7109375" style="4" customWidth="1"/>
    <col min="10505" max="10506" width="8.85546875" style="4"/>
    <col min="10507" max="10507" width="12.85546875" style="4" bestFit="1" customWidth="1"/>
    <col min="10508" max="10750" width="8.85546875" style="4"/>
    <col min="10751" max="10751" width="33.140625" style="4" customWidth="1"/>
    <col min="10752" max="10752" width="21.140625" style="4" customWidth="1"/>
    <col min="10753" max="10753" width="48.140625" style="4" customWidth="1"/>
    <col min="10754" max="10754" width="15.7109375" style="4" customWidth="1"/>
    <col min="10755" max="10755" width="17.42578125" style="4" customWidth="1"/>
    <col min="10756" max="10756" width="17.28515625" style="4" customWidth="1"/>
    <col min="10757" max="10758" width="0" style="4" hidden="1" customWidth="1"/>
    <col min="10759" max="10759" width="8.140625" style="4" customWidth="1"/>
    <col min="10760" max="10760" width="2.7109375" style="4" customWidth="1"/>
    <col min="10761" max="10762" width="8.85546875" style="4"/>
    <col min="10763" max="10763" width="12.85546875" style="4" bestFit="1" customWidth="1"/>
    <col min="10764" max="11006" width="8.85546875" style="4"/>
    <col min="11007" max="11007" width="33.140625" style="4" customWidth="1"/>
    <col min="11008" max="11008" width="21.140625" style="4" customWidth="1"/>
    <col min="11009" max="11009" width="48.140625" style="4" customWidth="1"/>
    <col min="11010" max="11010" width="15.7109375" style="4" customWidth="1"/>
    <col min="11011" max="11011" width="17.42578125" style="4" customWidth="1"/>
    <col min="11012" max="11012" width="17.28515625" style="4" customWidth="1"/>
    <col min="11013" max="11014" width="0" style="4" hidden="1" customWidth="1"/>
    <col min="11015" max="11015" width="8.140625" style="4" customWidth="1"/>
    <col min="11016" max="11016" width="2.7109375" style="4" customWidth="1"/>
    <col min="11017" max="11018" width="8.85546875" style="4"/>
    <col min="11019" max="11019" width="12.85546875" style="4" bestFit="1" customWidth="1"/>
    <col min="11020" max="11262" width="8.85546875" style="4"/>
    <col min="11263" max="11263" width="33.140625" style="4" customWidth="1"/>
    <col min="11264" max="11264" width="21.140625" style="4" customWidth="1"/>
    <col min="11265" max="11265" width="48.140625" style="4" customWidth="1"/>
    <col min="11266" max="11266" width="15.7109375" style="4" customWidth="1"/>
    <col min="11267" max="11267" width="17.42578125" style="4" customWidth="1"/>
    <col min="11268" max="11268" width="17.28515625" style="4" customWidth="1"/>
    <col min="11269" max="11270" width="0" style="4" hidden="1" customWidth="1"/>
    <col min="11271" max="11271" width="8.140625" style="4" customWidth="1"/>
    <col min="11272" max="11272" width="2.7109375" style="4" customWidth="1"/>
    <col min="11273" max="11274" width="8.85546875" style="4"/>
    <col min="11275" max="11275" width="12.85546875" style="4" bestFit="1" customWidth="1"/>
    <col min="11276" max="11518" width="8.85546875" style="4"/>
    <col min="11519" max="11519" width="33.140625" style="4" customWidth="1"/>
    <col min="11520" max="11520" width="21.140625" style="4" customWidth="1"/>
    <col min="11521" max="11521" width="48.140625" style="4" customWidth="1"/>
    <col min="11522" max="11522" width="15.7109375" style="4" customWidth="1"/>
    <col min="11523" max="11523" width="17.42578125" style="4" customWidth="1"/>
    <col min="11524" max="11524" width="17.28515625" style="4" customWidth="1"/>
    <col min="11525" max="11526" width="0" style="4" hidden="1" customWidth="1"/>
    <col min="11527" max="11527" width="8.140625" style="4" customWidth="1"/>
    <col min="11528" max="11528" width="2.7109375" style="4" customWidth="1"/>
    <col min="11529" max="11530" width="8.85546875" style="4"/>
    <col min="11531" max="11531" width="12.85546875" style="4" bestFit="1" customWidth="1"/>
    <col min="11532" max="11774" width="8.85546875" style="4"/>
    <col min="11775" max="11775" width="33.140625" style="4" customWidth="1"/>
    <col min="11776" max="11776" width="21.140625" style="4" customWidth="1"/>
    <col min="11777" max="11777" width="48.140625" style="4" customWidth="1"/>
    <col min="11778" max="11778" width="15.7109375" style="4" customWidth="1"/>
    <col min="11779" max="11779" width="17.42578125" style="4" customWidth="1"/>
    <col min="11780" max="11780" width="17.28515625" style="4" customWidth="1"/>
    <col min="11781" max="11782" width="0" style="4" hidden="1" customWidth="1"/>
    <col min="11783" max="11783" width="8.140625" style="4" customWidth="1"/>
    <col min="11784" max="11784" width="2.7109375" style="4" customWidth="1"/>
    <col min="11785" max="11786" width="8.85546875" style="4"/>
    <col min="11787" max="11787" width="12.85546875" style="4" bestFit="1" customWidth="1"/>
    <col min="11788" max="12030" width="8.85546875" style="4"/>
    <col min="12031" max="12031" width="33.140625" style="4" customWidth="1"/>
    <col min="12032" max="12032" width="21.140625" style="4" customWidth="1"/>
    <col min="12033" max="12033" width="48.140625" style="4" customWidth="1"/>
    <col min="12034" max="12034" width="15.7109375" style="4" customWidth="1"/>
    <col min="12035" max="12035" width="17.42578125" style="4" customWidth="1"/>
    <col min="12036" max="12036" width="17.28515625" style="4" customWidth="1"/>
    <col min="12037" max="12038" width="0" style="4" hidden="1" customWidth="1"/>
    <col min="12039" max="12039" width="8.140625" style="4" customWidth="1"/>
    <col min="12040" max="12040" width="2.7109375" style="4" customWidth="1"/>
    <col min="12041" max="12042" width="8.85546875" style="4"/>
    <col min="12043" max="12043" width="12.85546875" style="4" bestFit="1" customWidth="1"/>
    <col min="12044" max="12286" width="8.85546875" style="4"/>
    <col min="12287" max="12287" width="33.140625" style="4" customWidth="1"/>
    <col min="12288" max="12288" width="21.140625" style="4" customWidth="1"/>
    <col min="12289" max="12289" width="48.140625" style="4" customWidth="1"/>
    <col min="12290" max="12290" width="15.7109375" style="4" customWidth="1"/>
    <col min="12291" max="12291" width="17.42578125" style="4" customWidth="1"/>
    <col min="12292" max="12292" width="17.28515625" style="4" customWidth="1"/>
    <col min="12293" max="12294" width="0" style="4" hidden="1" customWidth="1"/>
    <col min="12295" max="12295" width="8.140625" style="4" customWidth="1"/>
    <col min="12296" max="12296" width="2.7109375" style="4" customWidth="1"/>
    <col min="12297" max="12298" width="8.85546875" style="4"/>
    <col min="12299" max="12299" width="12.85546875" style="4" bestFit="1" customWidth="1"/>
    <col min="12300" max="12542" width="8.85546875" style="4"/>
    <col min="12543" max="12543" width="33.140625" style="4" customWidth="1"/>
    <col min="12544" max="12544" width="21.140625" style="4" customWidth="1"/>
    <col min="12545" max="12545" width="48.140625" style="4" customWidth="1"/>
    <col min="12546" max="12546" width="15.7109375" style="4" customWidth="1"/>
    <col min="12547" max="12547" width="17.42578125" style="4" customWidth="1"/>
    <col min="12548" max="12548" width="17.28515625" style="4" customWidth="1"/>
    <col min="12549" max="12550" width="0" style="4" hidden="1" customWidth="1"/>
    <col min="12551" max="12551" width="8.140625" style="4" customWidth="1"/>
    <col min="12552" max="12552" width="2.7109375" style="4" customWidth="1"/>
    <col min="12553" max="12554" width="8.85546875" style="4"/>
    <col min="12555" max="12555" width="12.85546875" style="4" bestFit="1" customWidth="1"/>
    <col min="12556" max="12798" width="8.85546875" style="4"/>
    <col min="12799" max="12799" width="33.140625" style="4" customWidth="1"/>
    <col min="12800" max="12800" width="21.140625" style="4" customWidth="1"/>
    <col min="12801" max="12801" width="48.140625" style="4" customWidth="1"/>
    <col min="12802" max="12802" width="15.7109375" style="4" customWidth="1"/>
    <col min="12803" max="12803" width="17.42578125" style="4" customWidth="1"/>
    <col min="12804" max="12804" width="17.28515625" style="4" customWidth="1"/>
    <col min="12805" max="12806" width="0" style="4" hidden="1" customWidth="1"/>
    <col min="12807" max="12807" width="8.140625" style="4" customWidth="1"/>
    <col min="12808" max="12808" width="2.7109375" style="4" customWidth="1"/>
    <col min="12809" max="12810" width="8.85546875" style="4"/>
    <col min="12811" max="12811" width="12.85546875" style="4" bestFit="1" customWidth="1"/>
    <col min="12812" max="13054" width="8.85546875" style="4"/>
    <col min="13055" max="13055" width="33.140625" style="4" customWidth="1"/>
    <col min="13056" max="13056" width="21.140625" style="4" customWidth="1"/>
    <col min="13057" max="13057" width="48.140625" style="4" customWidth="1"/>
    <col min="13058" max="13058" width="15.7109375" style="4" customWidth="1"/>
    <col min="13059" max="13059" width="17.42578125" style="4" customWidth="1"/>
    <col min="13060" max="13060" width="17.28515625" style="4" customWidth="1"/>
    <col min="13061" max="13062" width="0" style="4" hidden="1" customWidth="1"/>
    <col min="13063" max="13063" width="8.140625" style="4" customWidth="1"/>
    <col min="13064" max="13064" width="2.7109375" style="4" customWidth="1"/>
    <col min="13065" max="13066" width="8.85546875" style="4"/>
    <col min="13067" max="13067" width="12.85546875" style="4" bestFit="1" customWidth="1"/>
    <col min="13068" max="13310" width="8.85546875" style="4"/>
    <col min="13311" max="13311" width="33.140625" style="4" customWidth="1"/>
    <col min="13312" max="13312" width="21.140625" style="4" customWidth="1"/>
    <col min="13313" max="13313" width="48.140625" style="4" customWidth="1"/>
    <col min="13314" max="13314" width="15.7109375" style="4" customWidth="1"/>
    <col min="13315" max="13315" width="17.42578125" style="4" customWidth="1"/>
    <col min="13316" max="13316" width="17.28515625" style="4" customWidth="1"/>
    <col min="13317" max="13318" width="0" style="4" hidden="1" customWidth="1"/>
    <col min="13319" max="13319" width="8.140625" style="4" customWidth="1"/>
    <col min="13320" max="13320" width="2.7109375" style="4" customWidth="1"/>
    <col min="13321" max="13322" width="8.85546875" style="4"/>
    <col min="13323" max="13323" width="12.85546875" style="4" bestFit="1" customWidth="1"/>
    <col min="13324" max="13566" width="8.85546875" style="4"/>
    <col min="13567" max="13567" width="33.140625" style="4" customWidth="1"/>
    <col min="13568" max="13568" width="21.140625" style="4" customWidth="1"/>
    <col min="13569" max="13569" width="48.140625" style="4" customWidth="1"/>
    <col min="13570" max="13570" width="15.7109375" style="4" customWidth="1"/>
    <col min="13571" max="13571" width="17.42578125" style="4" customWidth="1"/>
    <col min="13572" max="13572" width="17.28515625" style="4" customWidth="1"/>
    <col min="13573" max="13574" width="0" style="4" hidden="1" customWidth="1"/>
    <col min="13575" max="13575" width="8.140625" style="4" customWidth="1"/>
    <col min="13576" max="13576" width="2.7109375" style="4" customWidth="1"/>
    <col min="13577" max="13578" width="8.85546875" style="4"/>
    <col min="13579" max="13579" width="12.85546875" style="4" bestFit="1" customWidth="1"/>
    <col min="13580" max="13822" width="8.85546875" style="4"/>
    <col min="13823" max="13823" width="33.140625" style="4" customWidth="1"/>
    <col min="13824" max="13824" width="21.140625" style="4" customWidth="1"/>
    <col min="13825" max="13825" width="48.140625" style="4" customWidth="1"/>
    <col min="13826" max="13826" width="15.7109375" style="4" customWidth="1"/>
    <col min="13827" max="13827" width="17.42578125" style="4" customWidth="1"/>
    <col min="13828" max="13828" width="17.28515625" style="4" customWidth="1"/>
    <col min="13829" max="13830" width="0" style="4" hidden="1" customWidth="1"/>
    <col min="13831" max="13831" width="8.140625" style="4" customWidth="1"/>
    <col min="13832" max="13832" width="2.7109375" style="4" customWidth="1"/>
    <col min="13833" max="13834" width="8.85546875" style="4"/>
    <col min="13835" max="13835" width="12.85546875" style="4" bestFit="1" customWidth="1"/>
    <col min="13836" max="14078" width="8.85546875" style="4"/>
    <col min="14079" max="14079" width="33.140625" style="4" customWidth="1"/>
    <col min="14080" max="14080" width="21.140625" style="4" customWidth="1"/>
    <col min="14081" max="14081" width="48.140625" style="4" customWidth="1"/>
    <col min="14082" max="14082" width="15.7109375" style="4" customWidth="1"/>
    <col min="14083" max="14083" width="17.42578125" style="4" customWidth="1"/>
    <col min="14084" max="14084" width="17.28515625" style="4" customWidth="1"/>
    <col min="14085" max="14086" width="0" style="4" hidden="1" customWidth="1"/>
    <col min="14087" max="14087" width="8.140625" style="4" customWidth="1"/>
    <col min="14088" max="14088" width="2.7109375" style="4" customWidth="1"/>
    <col min="14089" max="14090" width="8.85546875" style="4"/>
    <col min="14091" max="14091" width="12.85546875" style="4" bestFit="1" customWidth="1"/>
    <col min="14092" max="14334" width="8.85546875" style="4"/>
    <col min="14335" max="14335" width="33.140625" style="4" customWidth="1"/>
    <col min="14336" max="14336" width="21.140625" style="4" customWidth="1"/>
    <col min="14337" max="14337" width="48.140625" style="4" customWidth="1"/>
    <col min="14338" max="14338" width="15.7109375" style="4" customWidth="1"/>
    <col min="14339" max="14339" width="17.42578125" style="4" customWidth="1"/>
    <col min="14340" max="14340" width="17.28515625" style="4" customWidth="1"/>
    <col min="14341" max="14342" width="0" style="4" hidden="1" customWidth="1"/>
    <col min="14343" max="14343" width="8.140625" style="4" customWidth="1"/>
    <col min="14344" max="14344" width="2.7109375" style="4" customWidth="1"/>
    <col min="14345" max="14346" width="8.85546875" style="4"/>
    <col min="14347" max="14347" width="12.85546875" style="4" bestFit="1" customWidth="1"/>
    <col min="14348" max="14590" width="8.85546875" style="4"/>
    <col min="14591" max="14591" width="33.140625" style="4" customWidth="1"/>
    <col min="14592" max="14592" width="21.140625" style="4" customWidth="1"/>
    <col min="14593" max="14593" width="48.140625" style="4" customWidth="1"/>
    <col min="14594" max="14594" width="15.7109375" style="4" customWidth="1"/>
    <col min="14595" max="14595" width="17.42578125" style="4" customWidth="1"/>
    <col min="14596" max="14596" width="17.28515625" style="4" customWidth="1"/>
    <col min="14597" max="14598" width="0" style="4" hidden="1" customWidth="1"/>
    <col min="14599" max="14599" width="8.140625" style="4" customWidth="1"/>
    <col min="14600" max="14600" width="2.7109375" style="4" customWidth="1"/>
    <col min="14601" max="14602" width="8.85546875" style="4"/>
    <col min="14603" max="14603" width="12.85546875" style="4" bestFit="1" customWidth="1"/>
    <col min="14604" max="14846" width="8.85546875" style="4"/>
    <col min="14847" max="14847" width="33.140625" style="4" customWidth="1"/>
    <col min="14848" max="14848" width="21.140625" style="4" customWidth="1"/>
    <col min="14849" max="14849" width="48.140625" style="4" customWidth="1"/>
    <col min="14850" max="14850" width="15.7109375" style="4" customWidth="1"/>
    <col min="14851" max="14851" width="17.42578125" style="4" customWidth="1"/>
    <col min="14852" max="14852" width="17.28515625" style="4" customWidth="1"/>
    <col min="14853" max="14854" width="0" style="4" hidden="1" customWidth="1"/>
    <col min="14855" max="14855" width="8.140625" style="4" customWidth="1"/>
    <col min="14856" max="14856" width="2.7109375" style="4" customWidth="1"/>
    <col min="14857" max="14858" width="8.85546875" style="4"/>
    <col min="14859" max="14859" width="12.85546875" style="4" bestFit="1" customWidth="1"/>
    <col min="14860" max="15102" width="8.85546875" style="4"/>
    <col min="15103" max="15103" width="33.140625" style="4" customWidth="1"/>
    <col min="15104" max="15104" width="21.140625" style="4" customWidth="1"/>
    <col min="15105" max="15105" width="48.140625" style="4" customWidth="1"/>
    <col min="15106" max="15106" width="15.7109375" style="4" customWidth="1"/>
    <col min="15107" max="15107" width="17.42578125" style="4" customWidth="1"/>
    <col min="15108" max="15108" width="17.28515625" style="4" customWidth="1"/>
    <col min="15109" max="15110" width="0" style="4" hidden="1" customWidth="1"/>
    <col min="15111" max="15111" width="8.140625" style="4" customWidth="1"/>
    <col min="15112" max="15112" width="2.7109375" style="4" customWidth="1"/>
    <col min="15113" max="15114" width="8.85546875" style="4"/>
    <col min="15115" max="15115" width="12.85546875" style="4" bestFit="1" customWidth="1"/>
    <col min="15116" max="15358" width="8.85546875" style="4"/>
    <col min="15359" max="15359" width="33.140625" style="4" customWidth="1"/>
    <col min="15360" max="15360" width="21.140625" style="4" customWidth="1"/>
    <col min="15361" max="15361" width="48.140625" style="4" customWidth="1"/>
    <col min="15362" max="15362" width="15.7109375" style="4" customWidth="1"/>
    <col min="15363" max="15363" width="17.42578125" style="4" customWidth="1"/>
    <col min="15364" max="15364" width="17.28515625" style="4" customWidth="1"/>
    <col min="15365" max="15366" width="0" style="4" hidden="1" customWidth="1"/>
    <col min="15367" max="15367" width="8.140625" style="4" customWidth="1"/>
    <col min="15368" max="15368" width="2.7109375" style="4" customWidth="1"/>
    <col min="15369" max="15370" width="8.85546875" style="4"/>
    <col min="15371" max="15371" width="12.85546875" style="4" bestFit="1" customWidth="1"/>
    <col min="15372" max="15614" width="8.85546875" style="4"/>
    <col min="15615" max="15615" width="33.140625" style="4" customWidth="1"/>
    <col min="15616" max="15616" width="21.140625" style="4" customWidth="1"/>
    <col min="15617" max="15617" width="48.140625" style="4" customWidth="1"/>
    <col min="15618" max="15618" width="15.7109375" style="4" customWidth="1"/>
    <col min="15619" max="15619" width="17.42578125" style="4" customWidth="1"/>
    <col min="15620" max="15620" width="17.28515625" style="4" customWidth="1"/>
    <col min="15621" max="15622" width="0" style="4" hidden="1" customWidth="1"/>
    <col min="15623" max="15623" width="8.140625" style="4" customWidth="1"/>
    <col min="15624" max="15624" width="2.7109375" style="4" customWidth="1"/>
    <col min="15625" max="15626" width="8.85546875" style="4"/>
    <col min="15627" max="15627" width="12.85546875" style="4" bestFit="1" customWidth="1"/>
    <col min="15628" max="15870" width="8.85546875" style="4"/>
    <col min="15871" max="15871" width="33.140625" style="4" customWidth="1"/>
    <col min="15872" max="15872" width="21.140625" style="4" customWidth="1"/>
    <col min="15873" max="15873" width="48.140625" style="4" customWidth="1"/>
    <col min="15874" max="15874" width="15.7109375" style="4" customWidth="1"/>
    <col min="15875" max="15875" width="17.42578125" style="4" customWidth="1"/>
    <col min="15876" max="15876" width="17.28515625" style="4" customWidth="1"/>
    <col min="15877" max="15878" width="0" style="4" hidden="1" customWidth="1"/>
    <col min="15879" max="15879" width="8.140625" style="4" customWidth="1"/>
    <col min="15880" max="15880" width="2.7109375" style="4" customWidth="1"/>
    <col min="15881" max="15882" width="8.85546875" style="4"/>
    <col min="15883" max="15883" width="12.85546875" style="4" bestFit="1" customWidth="1"/>
    <col min="15884" max="16126" width="8.85546875" style="4"/>
    <col min="16127" max="16127" width="33.140625" style="4" customWidth="1"/>
    <col min="16128" max="16128" width="21.140625" style="4" customWidth="1"/>
    <col min="16129" max="16129" width="48.140625" style="4" customWidth="1"/>
    <col min="16130" max="16130" width="15.7109375" style="4" customWidth="1"/>
    <col min="16131" max="16131" width="17.42578125" style="4" customWidth="1"/>
    <col min="16132" max="16132" width="17.28515625" style="4" customWidth="1"/>
    <col min="16133" max="16134" width="0" style="4" hidden="1" customWidth="1"/>
    <col min="16135" max="16135" width="8.140625" style="4" customWidth="1"/>
    <col min="16136" max="16136" width="2.7109375" style="4" customWidth="1"/>
    <col min="16137" max="16138" width="8.85546875" style="4"/>
    <col min="16139" max="16139" width="12.85546875" style="4" bestFit="1" customWidth="1"/>
    <col min="16140" max="16384" width="8.85546875" style="4"/>
  </cols>
  <sheetData>
    <row r="1" spans="1:12" ht="31.5" x14ac:dyDescent="0.2">
      <c r="A1" s="97" t="s">
        <v>12</v>
      </c>
      <c r="B1" s="97"/>
      <c r="C1" s="97"/>
      <c r="D1" s="97"/>
      <c r="E1" s="97"/>
      <c r="F1" s="97"/>
      <c r="G1" s="97"/>
    </row>
    <row r="2" spans="1:12" ht="18.95" customHeight="1" x14ac:dyDescent="0.2">
      <c r="A2" s="98" t="s">
        <v>13</v>
      </c>
      <c r="B2" s="99"/>
      <c r="C2" s="100" t="s">
        <v>14</v>
      </c>
      <c r="D2" s="100"/>
      <c r="E2" s="100"/>
      <c r="F2" s="100"/>
      <c r="G2" s="51"/>
    </row>
    <row r="3" spans="1:12" ht="16.5" customHeight="1" x14ac:dyDescent="0.2">
      <c r="A3" s="98" t="s">
        <v>15</v>
      </c>
      <c r="B3" s="99"/>
      <c r="C3" s="101"/>
      <c r="D3" s="101"/>
      <c r="E3" s="101"/>
      <c r="F3" s="101"/>
      <c r="G3" s="102" t="s">
        <v>16</v>
      </c>
    </row>
    <row r="4" spans="1:12" ht="19.5" customHeight="1" x14ac:dyDescent="0.2">
      <c r="A4" s="98" t="s">
        <v>17</v>
      </c>
      <c r="B4" s="99"/>
      <c r="C4" s="101"/>
      <c r="D4" s="101"/>
      <c r="E4" s="101"/>
      <c r="F4" s="101"/>
      <c r="G4" s="103"/>
    </row>
    <row r="5" spans="1:12" ht="18.75" x14ac:dyDescent="0.3">
      <c r="A5" s="104" t="s">
        <v>18</v>
      </c>
      <c r="B5" s="104"/>
      <c r="C5" s="105" t="s">
        <v>33</v>
      </c>
      <c r="D5" s="106"/>
      <c r="E5" s="106"/>
      <c r="F5" s="106"/>
      <c r="G5" s="103"/>
    </row>
    <row r="6" spans="1:12" ht="22.7" customHeight="1" x14ac:dyDescent="0.2">
      <c r="A6" s="107" t="s">
        <v>19</v>
      </c>
      <c r="B6" s="108"/>
      <c r="C6" s="108"/>
      <c r="D6" s="108"/>
      <c r="E6" s="108"/>
      <c r="F6" s="108"/>
      <c r="G6" s="103"/>
    </row>
    <row r="7" spans="1:12" ht="66" customHeight="1" x14ac:dyDescent="0.2">
      <c r="A7" s="6" t="s">
        <v>20</v>
      </c>
      <c r="B7" s="7" t="s">
        <v>21</v>
      </c>
      <c r="C7" s="8" t="s">
        <v>39</v>
      </c>
      <c r="D7" s="6" t="s">
        <v>22</v>
      </c>
      <c r="E7" s="6" t="s">
        <v>23</v>
      </c>
      <c r="F7" s="9" t="s">
        <v>24</v>
      </c>
      <c r="G7" s="103"/>
      <c r="I7" s="10"/>
      <c r="J7" s="10"/>
      <c r="K7" s="10"/>
      <c r="L7" s="11"/>
    </row>
    <row r="8" spans="1:12" ht="20.25" customHeight="1" x14ac:dyDescent="0.2">
      <c r="A8" s="83"/>
      <c r="B8" s="84"/>
      <c r="C8" s="12">
        <v>60</v>
      </c>
      <c r="D8" s="85"/>
      <c r="E8" s="86"/>
      <c r="F8" s="13">
        <f>+(D8/C8)*B8*E8</f>
        <v>0</v>
      </c>
      <c r="G8" s="103"/>
      <c r="I8" s="14"/>
      <c r="K8" s="14"/>
    </row>
    <row r="9" spans="1:12" ht="20.25" customHeight="1" x14ac:dyDescent="0.2">
      <c r="A9" s="83"/>
      <c r="B9" s="84"/>
      <c r="C9" s="12">
        <v>60</v>
      </c>
      <c r="D9" s="85"/>
      <c r="E9" s="86"/>
      <c r="F9" s="13">
        <f t="shared" ref="F9:F15" si="0">+(D9/C9)*B9*E9</f>
        <v>0</v>
      </c>
      <c r="G9" s="103"/>
      <c r="J9" s="14"/>
      <c r="K9" s="14"/>
    </row>
    <row r="10" spans="1:12" ht="23.25" customHeight="1" x14ac:dyDescent="0.2">
      <c r="A10" s="83"/>
      <c r="B10" s="84"/>
      <c r="C10" s="12">
        <v>60</v>
      </c>
      <c r="D10" s="85"/>
      <c r="E10" s="86"/>
      <c r="F10" s="13">
        <f t="shared" si="0"/>
        <v>0</v>
      </c>
      <c r="G10" s="103"/>
      <c r="K10" s="14"/>
    </row>
    <row r="11" spans="1:12" ht="23.25" customHeight="1" x14ac:dyDescent="0.2">
      <c r="A11" s="83"/>
      <c r="B11" s="84"/>
      <c r="C11" s="12">
        <v>60</v>
      </c>
      <c r="D11" s="85"/>
      <c r="E11" s="86"/>
      <c r="F11" s="13">
        <f t="shared" si="0"/>
        <v>0</v>
      </c>
      <c r="G11" s="103"/>
      <c r="K11" s="14"/>
    </row>
    <row r="12" spans="1:12" ht="22.7" customHeight="1" x14ac:dyDescent="0.2">
      <c r="A12" s="15"/>
      <c r="B12" s="16"/>
      <c r="C12" s="25" t="s">
        <v>25</v>
      </c>
      <c r="D12" s="25"/>
      <c r="E12" s="25"/>
      <c r="F12" s="26">
        <f>SUM(F8:F11)</f>
        <v>0</v>
      </c>
      <c r="G12" s="103"/>
    </row>
    <row r="13" spans="1:12" ht="24" customHeight="1" x14ac:dyDescent="0.2">
      <c r="A13" s="83"/>
      <c r="B13" s="87"/>
      <c r="C13" s="12">
        <v>36</v>
      </c>
      <c r="D13" s="85"/>
      <c r="E13" s="86"/>
      <c r="F13" s="13">
        <f t="shared" si="0"/>
        <v>0</v>
      </c>
      <c r="G13" s="103"/>
    </row>
    <row r="14" spans="1:12" ht="24" customHeight="1" x14ac:dyDescent="0.2">
      <c r="A14" s="83"/>
      <c r="B14" s="87"/>
      <c r="C14" s="12">
        <v>36</v>
      </c>
      <c r="D14" s="85"/>
      <c r="E14" s="86"/>
      <c r="F14" s="13">
        <f t="shared" si="0"/>
        <v>0</v>
      </c>
      <c r="G14" s="103"/>
    </row>
    <row r="15" spans="1:12" ht="24" customHeight="1" x14ac:dyDescent="0.2">
      <c r="A15" s="83"/>
      <c r="B15" s="87"/>
      <c r="C15" s="12">
        <v>36</v>
      </c>
      <c r="D15" s="85"/>
      <c r="E15" s="86"/>
      <c r="F15" s="13">
        <f t="shared" si="0"/>
        <v>0</v>
      </c>
      <c r="G15" s="103"/>
    </row>
    <row r="16" spans="1:12" ht="24" customHeight="1" x14ac:dyDescent="0.2">
      <c r="A16" s="83"/>
      <c r="B16" s="87"/>
      <c r="C16" s="12">
        <v>36</v>
      </c>
      <c r="D16" s="85"/>
      <c r="E16" s="86"/>
      <c r="F16" s="13">
        <f>+(D16/C16)*B16*E16</f>
        <v>0</v>
      </c>
      <c r="G16" s="103"/>
    </row>
    <row r="17" spans="1:7" ht="24.75" customHeight="1" x14ac:dyDescent="0.2">
      <c r="A17" s="15"/>
      <c r="B17" s="16"/>
      <c r="C17" s="25" t="s">
        <v>26</v>
      </c>
      <c r="D17" s="25"/>
      <c r="E17" s="25"/>
      <c r="F17" s="26">
        <f>SUM(F13:F16)</f>
        <v>0</v>
      </c>
      <c r="G17" s="103"/>
    </row>
    <row r="18" spans="1:7" ht="28.5" customHeight="1" x14ac:dyDescent="0.2">
      <c r="A18" s="17" t="s">
        <v>27</v>
      </c>
      <c r="B18" s="18">
        <f>SUM(B8:B17)</f>
        <v>0</v>
      </c>
      <c r="C18" s="19"/>
      <c r="D18" s="20"/>
      <c r="E18" s="20"/>
      <c r="F18" s="21">
        <f>F12+F17</f>
        <v>0</v>
      </c>
      <c r="G18" s="103"/>
    </row>
    <row r="19" spans="1:7" x14ac:dyDescent="0.2">
      <c r="A19" s="22"/>
      <c r="B19" s="5"/>
      <c r="C19" s="5"/>
      <c r="D19" s="5"/>
      <c r="E19" s="5"/>
      <c r="F19" s="5"/>
      <c r="G19" s="103"/>
    </row>
    <row r="20" spans="1:7" ht="24.75" customHeight="1" x14ac:dyDescent="0.2">
      <c r="A20" s="23" t="s">
        <v>28</v>
      </c>
      <c r="B20" s="109" t="s">
        <v>29</v>
      </c>
      <c r="C20" s="110"/>
      <c r="D20" s="111" t="s">
        <v>30</v>
      </c>
      <c r="E20" s="111"/>
      <c r="F20" s="24">
        <f>B18-F18</f>
        <v>0</v>
      </c>
      <c r="G20" s="103"/>
    </row>
    <row r="21" spans="1:7" x14ac:dyDescent="0.2">
      <c r="A21" s="23"/>
      <c r="B21" s="5"/>
      <c r="C21" s="5"/>
      <c r="D21" s="5"/>
      <c r="E21" s="5"/>
      <c r="F21" s="5"/>
      <c r="G21" s="103"/>
    </row>
    <row r="22" spans="1:7" x14ac:dyDescent="0.2">
      <c r="A22" s="112" t="s">
        <v>31</v>
      </c>
      <c r="B22" s="113"/>
      <c r="C22" s="113"/>
      <c r="D22" s="113"/>
      <c r="E22" s="113"/>
      <c r="F22" s="113"/>
      <c r="G22" s="103"/>
    </row>
    <row r="23" spans="1:7" x14ac:dyDescent="0.2">
      <c r="A23" s="114"/>
      <c r="B23" s="113"/>
      <c r="C23" s="113"/>
      <c r="D23" s="113"/>
      <c r="E23" s="113"/>
      <c r="F23" s="113"/>
      <c r="G23" s="103"/>
    </row>
    <row r="24" spans="1:7" x14ac:dyDescent="0.2">
      <c r="A24" s="115" t="s">
        <v>32</v>
      </c>
      <c r="B24" s="116"/>
      <c r="C24" s="116"/>
      <c r="D24" s="116"/>
      <c r="E24" s="116"/>
      <c r="F24" s="116"/>
      <c r="G24" s="103"/>
    </row>
    <row r="25" spans="1:7" x14ac:dyDescent="0.2">
      <c r="A25" s="22"/>
      <c r="B25" s="5"/>
      <c r="C25" s="5"/>
      <c r="D25" s="5"/>
      <c r="E25" s="5"/>
      <c r="F25" s="5"/>
      <c r="G25" s="103"/>
    </row>
  </sheetData>
  <sheetProtection algorithmName="SHA-512" hashValue="iYLNobQS1yGvTiiL+1zgqCK/cuR4vfbl6GBLWX4JAWs+F+4I8KJcIvEqYeS074VNkkU6mXB29Okt9nGbd6ElAw==" saltValue="CZcNJYGuoHDGrj4q+LE+sA==" spinCount="100000" sheet="1" objects="1" scenarios="1"/>
  <protectedRanges>
    <protectedRange sqref="D13:E16" name="Intervallo4"/>
    <protectedRange sqref="A13:B16" name="Intervallo3"/>
    <protectedRange sqref="D8:E11" name="Intervallo2"/>
    <protectedRange sqref="A8:B11" name="Intervallo1"/>
  </protectedRanges>
  <mergeCells count="15">
    <mergeCell ref="A1:G1"/>
    <mergeCell ref="A2:B2"/>
    <mergeCell ref="C2:F2"/>
    <mergeCell ref="A3:B3"/>
    <mergeCell ref="C3:F3"/>
    <mergeCell ref="G3:G25"/>
    <mergeCell ref="A4:B4"/>
    <mergeCell ref="C4:F4"/>
    <mergeCell ref="A5:B5"/>
    <mergeCell ref="C5:F5"/>
    <mergeCell ref="A6:F6"/>
    <mergeCell ref="B20:C20"/>
    <mergeCell ref="D20:E20"/>
    <mergeCell ref="A22:F23"/>
    <mergeCell ref="A24:F24"/>
  </mergeCells>
  <pageMargins left="0.26" right="0.21" top="0.52" bottom="0.3" header="0.31496062992125984" footer="0.19"/>
  <pageSetup paperSize="9" scale="90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H14"/>
  <sheetViews>
    <sheetView topLeftCell="B1" workbookViewId="0">
      <selection activeCell="K7" sqref="K7"/>
    </sheetView>
  </sheetViews>
  <sheetFormatPr defaultColWidth="8.85546875" defaultRowHeight="15" x14ac:dyDescent="0.25"/>
  <cols>
    <col min="3" max="3" width="22.7109375" customWidth="1"/>
    <col min="4" max="4" width="31.42578125" customWidth="1"/>
    <col min="5" max="5" width="21.7109375" customWidth="1"/>
    <col min="6" max="6" width="15.140625" customWidth="1"/>
    <col min="7" max="7" width="13.7109375" customWidth="1"/>
  </cols>
  <sheetData>
    <row r="2" spans="3:8" ht="24.75" customHeight="1" x14ac:dyDescent="0.25">
      <c r="C2" s="117" t="s">
        <v>34</v>
      </c>
      <c r="D2" s="117"/>
      <c r="E2" s="117"/>
    </row>
    <row r="3" spans="3:8" s="32" customFormat="1" ht="22.5" customHeight="1" x14ac:dyDescent="0.25">
      <c r="C3" s="76" t="s">
        <v>35</v>
      </c>
      <c r="D3" s="31" t="s">
        <v>36</v>
      </c>
      <c r="E3" s="62">
        <f>BudgetComplessivo!B15</f>
        <v>0</v>
      </c>
    </row>
    <row r="4" spans="3:8" s="32" customFormat="1" ht="6" customHeight="1" x14ac:dyDescent="0.25">
      <c r="C4" s="33"/>
      <c r="D4" s="33"/>
      <c r="E4" s="34"/>
    </row>
    <row r="5" spans="3:8" s="32" customFormat="1" ht="27" customHeight="1" x14ac:dyDescent="0.25">
      <c r="C5" s="76" t="s">
        <v>48</v>
      </c>
      <c r="D5" s="35" t="s">
        <v>51</v>
      </c>
      <c r="E5" s="55">
        <f>BudgetComplessivo!$B$8</f>
        <v>0</v>
      </c>
      <c r="F5" s="36"/>
      <c r="G5" s="37"/>
      <c r="H5" s="38"/>
    </row>
    <row r="6" spans="3:8" ht="21.75" customHeight="1" x14ac:dyDescent="0.25">
      <c r="C6" s="39"/>
      <c r="D6" s="40" t="s">
        <v>42</v>
      </c>
      <c r="E6" s="41">
        <f>BudgetComplessivo!B9+BudgetComplessivo!B10+BudgetComplessivo!B12</f>
        <v>0</v>
      </c>
    </row>
    <row r="7" spans="3:8" ht="20.25" customHeight="1" x14ac:dyDescent="0.25">
      <c r="C7" s="39"/>
      <c r="D7" s="40" t="s">
        <v>62</v>
      </c>
      <c r="E7" s="41">
        <f>'3_Ammortamento UNIMI   '!B18</f>
        <v>0</v>
      </c>
    </row>
    <row r="8" spans="3:8" ht="19.5" customHeight="1" x14ac:dyDescent="0.25">
      <c r="C8" s="74" t="s">
        <v>49</v>
      </c>
      <c r="D8" s="60"/>
      <c r="E8" s="61">
        <f>SUM(E5:E7)</f>
        <v>0</v>
      </c>
    </row>
    <row r="9" spans="3:8" ht="21.75" customHeight="1" x14ac:dyDescent="0.25">
      <c r="C9" s="76" t="s">
        <v>47</v>
      </c>
      <c r="D9" s="42" t="s">
        <v>61</v>
      </c>
      <c r="E9" s="41">
        <f>E3*10%</f>
        <v>0</v>
      </c>
    </row>
    <row r="10" spans="3:8" ht="27" customHeight="1" x14ac:dyDescent="0.25">
      <c r="C10" s="43"/>
      <c r="D10" s="35" t="s">
        <v>63</v>
      </c>
      <c r="E10" s="55">
        <f>'2.CostiPersonale'!$G$14</f>
        <v>0</v>
      </c>
    </row>
    <row r="11" spans="3:8" ht="19.5" customHeight="1" x14ac:dyDescent="0.25">
      <c r="C11" s="74" t="s">
        <v>50</v>
      </c>
      <c r="D11" s="60"/>
      <c r="E11" s="61">
        <f>SUM(E9:E10)</f>
        <v>0</v>
      </c>
      <c r="F11" s="47" t="str">
        <f>IF(E11&gt;BudgetComplessivo!B13,"Attenzione: importo superiore a quello previsto a budget","OK")</f>
        <v>OK</v>
      </c>
    </row>
    <row r="12" spans="3:8" ht="27" customHeight="1" x14ac:dyDescent="0.25">
      <c r="C12" s="75" t="s">
        <v>37</v>
      </c>
      <c r="E12" s="44">
        <f>E8+E11</f>
        <v>0</v>
      </c>
    </row>
    <row r="13" spans="3:8" ht="7.5" customHeight="1" x14ac:dyDescent="0.25">
      <c r="C13" s="45"/>
      <c r="D13" s="45"/>
      <c r="E13" s="46"/>
    </row>
    <row r="14" spans="3:8" ht="27" customHeight="1" x14ac:dyDescent="0.25">
      <c r="C14" s="118" t="s">
        <v>54</v>
      </c>
      <c r="D14" s="118"/>
      <c r="E14" s="52">
        <f>E3-E12</f>
        <v>0</v>
      </c>
      <c r="F14" s="47" t="str">
        <f>IF(E14&lt;0,"Attenzione: saldo cassa negativo","OK")</f>
        <v>OK</v>
      </c>
    </row>
  </sheetData>
  <sheetProtection algorithmName="SHA-512" hashValue="5z7RBuyfHcpuIjF/06RV/DApnjaEchQ2B2wnPyYuZMH4E3VzfK9KBaFu0ySJL+onoK5VpAFXpCP2Cr1IjB2aHQ==" saltValue="/WNLQd8OBLGcuhbFwB6GKA==" spinCount="100000" sheet="1" objects="1" scenarios="1"/>
  <mergeCells count="2">
    <mergeCell ref="C2:E2"/>
    <mergeCell ref="C14:D14"/>
  </mergeCells>
  <conditionalFormatting sqref="E1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BudgetComplessivo</vt:lpstr>
      <vt:lpstr>2.CostiPersonale</vt:lpstr>
      <vt:lpstr>3_Ammortamento UNIMI   </vt:lpstr>
      <vt:lpstr>Sostenibilità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D'Alessio</dc:creator>
  <cp:lastModifiedBy>Mariella D'Alessio</cp:lastModifiedBy>
  <dcterms:created xsi:type="dcterms:W3CDTF">2015-06-05T18:17:20Z</dcterms:created>
  <dcterms:modified xsi:type="dcterms:W3CDTF">2020-04-03T09:24:45Z</dcterms:modified>
</cp:coreProperties>
</file>