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i\Deborah\Cariplo sociale\2021\"/>
    </mc:Choice>
  </mc:AlternateContent>
  <workbookProtection workbookAlgorithmName="SHA-512" workbookHashValue="eLrDM0VzEcl9qfn4nkkQ+0a/tijO8585JdERWHWx6hYj3pw1J7VsdPMHlqfSIxlZEt+SxlEYUYaKGC9nZOJL9A==" workbookSaltValue="GHAOCLW2IIG8y9npekqhjw==" workbookSpinCount="100000" lockStructure="1"/>
  <bookViews>
    <workbookView xWindow="0" yWindow="0" windowWidth="20490" windowHeight="7020"/>
  </bookViews>
  <sheets>
    <sheet name="Idea Generale" sheetId="16" r:id="rId1"/>
    <sheet name="Budget per Partner" sheetId="12" r:id="rId2"/>
  </sheets>
  <definedNames>
    <definedName name="_xlnm.Print_Area" localSheetId="1">'Budget per Partner'!$A$1:$N$122</definedName>
  </definedNames>
  <calcPr calcId="162913"/>
</workbook>
</file>

<file path=xl/calcChain.xml><?xml version="1.0" encoding="utf-8"?>
<calcChain xmlns="http://schemas.openxmlformats.org/spreadsheetml/2006/main">
  <c r="C122" i="12" l="1"/>
  <c r="B122" i="12"/>
  <c r="D121" i="12"/>
  <c r="D120" i="12"/>
  <c r="C120" i="12"/>
  <c r="B120" i="12"/>
  <c r="D119" i="12"/>
  <c r="D118" i="12"/>
  <c r="D117" i="12"/>
  <c r="D116" i="12"/>
  <c r="D115" i="12"/>
  <c r="D114" i="12"/>
  <c r="D113" i="12"/>
  <c r="D112" i="12"/>
  <c r="D111" i="12"/>
  <c r="D110" i="12"/>
  <c r="C107" i="12"/>
  <c r="B107" i="12"/>
  <c r="D106" i="12"/>
  <c r="D105" i="12"/>
  <c r="C105" i="12"/>
  <c r="B105" i="12"/>
  <c r="D104" i="12"/>
  <c r="D103" i="12"/>
  <c r="D102" i="12"/>
  <c r="D101" i="12"/>
  <c r="D100" i="12"/>
  <c r="D99" i="12"/>
  <c r="D98" i="12"/>
  <c r="D97" i="12"/>
  <c r="D96" i="12"/>
  <c r="D95" i="12"/>
  <c r="C92" i="12"/>
  <c r="B92" i="12"/>
  <c r="D91" i="12"/>
  <c r="D90" i="12"/>
  <c r="C90" i="12"/>
  <c r="B90" i="12"/>
  <c r="D89" i="12"/>
  <c r="D88" i="12"/>
  <c r="D87" i="12"/>
  <c r="D86" i="12"/>
  <c r="D85" i="12"/>
  <c r="D84" i="12"/>
  <c r="D83" i="12"/>
  <c r="D82" i="12"/>
  <c r="D81" i="12"/>
  <c r="D80" i="12"/>
  <c r="C77" i="12"/>
  <c r="B77" i="12"/>
  <c r="D76" i="12"/>
  <c r="D75" i="12"/>
  <c r="C75" i="12"/>
  <c r="B75" i="12"/>
  <c r="D74" i="12"/>
  <c r="D73" i="12"/>
  <c r="D72" i="12"/>
  <c r="D71" i="12"/>
  <c r="D70" i="12"/>
  <c r="D69" i="12"/>
  <c r="D68" i="12"/>
  <c r="D67" i="12"/>
  <c r="D66" i="12"/>
  <c r="D65" i="12"/>
  <c r="C62" i="12"/>
  <c r="B62" i="12"/>
  <c r="D61" i="12"/>
  <c r="D60" i="12"/>
  <c r="C60" i="12"/>
  <c r="B60" i="12"/>
  <c r="D59" i="12"/>
  <c r="D58" i="12"/>
  <c r="D57" i="12"/>
  <c r="D56" i="12"/>
  <c r="D55" i="12"/>
  <c r="D54" i="12"/>
  <c r="D53" i="12"/>
  <c r="D52" i="12"/>
  <c r="D51" i="12"/>
  <c r="D50" i="12"/>
  <c r="C47" i="12"/>
  <c r="B47" i="12"/>
  <c r="D46" i="12"/>
  <c r="D45" i="12"/>
  <c r="C45" i="12"/>
  <c r="B45" i="12"/>
  <c r="D44" i="12"/>
  <c r="D43" i="12"/>
  <c r="D42" i="12"/>
  <c r="D41" i="12"/>
  <c r="D40" i="12"/>
  <c r="D39" i="12"/>
  <c r="D38" i="12"/>
  <c r="D37" i="12"/>
  <c r="D36" i="12"/>
  <c r="D35" i="12"/>
  <c r="C32" i="12"/>
  <c r="B32" i="12"/>
  <c r="H31" i="12"/>
  <c r="D31" i="12"/>
  <c r="J30" i="12"/>
  <c r="D30" i="12"/>
  <c r="C30" i="12"/>
  <c r="B30" i="12"/>
  <c r="J29" i="12"/>
  <c r="D29" i="12"/>
  <c r="J28" i="12"/>
  <c r="D28" i="12"/>
  <c r="C28" i="12"/>
  <c r="J27" i="12"/>
  <c r="D27" i="12"/>
  <c r="D26" i="12"/>
  <c r="D25" i="12"/>
  <c r="C25" i="12"/>
  <c r="D24" i="12"/>
  <c r="D23" i="12"/>
  <c r="D22" i="12"/>
  <c r="D21" i="12"/>
  <c r="D20" i="12"/>
  <c r="E15" i="12"/>
  <c r="D15" i="12"/>
  <c r="D14" i="12"/>
  <c r="C14" i="12"/>
  <c r="B14" i="12"/>
  <c r="F13" i="12"/>
  <c r="E13" i="12"/>
  <c r="D13" i="12"/>
  <c r="C13" i="12"/>
  <c r="B13" i="12"/>
  <c r="F12" i="12"/>
  <c r="E12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D8" i="12"/>
  <c r="B8" i="12"/>
  <c r="D7" i="12"/>
  <c r="C7" i="12"/>
  <c r="B7" i="12"/>
  <c r="F6" i="12"/>
  <c r="E6" i="12"/>
  <c r="D6" i="12"/>
  <c r="C6" i="12"/>
  <c r="B6" i="12"/>
  <c r="D5" i="12"/>
  <c r="C5" i="12"/>
  <c r="B5" i="12"/>
  <c r="D4" i="12"/>
  <c r="C4" i="12"/>
  <c r="M47" i="16"/>
  <c r="K47" i="16"/>
  <c r="J47" i="16"/>
  <c r="I47" i="16"/>
  <c r="H47" i="16"/>
  <c r="G47" i="16"/>
  <c r="L45" i="16"/>
  <c r="K45" i="16"/>
  <c r="J45" i="16"/>
  <c r="I45" i="16"/>
  <c r="H45" i="16"/>
  <c r="G45" i="16"/>
  <c r="L43" i="16"/>
  <c r="K43" i="16"/>
  <c r="J43" i="16"/>
  <c r="I43" i="16"/>
  <c r="H43" i="16"/>
  <c r="G43" i="16"/>
  <c r="L41" i="16"/>
  <c r="K41" i="16"/>
  <c r="J41" i="16"/>
  <c r="I41" i="16"/>
  <c r="H41" i="16"/>
  <c r="G41" i="16"/>
  <c r="L39" i="16"/>
  <c r="K39" i="16"/>
  <c r="J39" i="16"/>
  <c r="I39" i="16"/>
  <c r="H39" i="16"/>
  <c r="G39" i="16"/>
  <c r="L37" i="16"/>
  <c r="K37" i="16"/>
  <c r="J37" i="16"/>
  <c r="I37" i="16"/>
  <c r="H37" i="16"/>
  <c r="G37" i="16"/>
  <c r="L35" i="16"/>
  <c r="K35" i="16"/>
  <c r="J35" i="16"/>
  <c r="I35" i="16"/>
  <c r="H35" i="16"/>
  <c r="G35" i="16"/>
  <c r="L33" i="16"/>
  <c r="K33" i="16"/>
  <c r="J33" i="16"/>
  <c r="I33" i="16"/>
  <c r="H33" i="16"/>
  <c r="G33" i="16"/>
  <c r="P23" i="16"/>
</calcChain>
</file>

<file path=xl/sharedStrings.xml><?xml version="1.0" encoding="utf-8"?>
<sst xmlns="http://schemas.openxmlformats.org/spreadsheetml/2006/main" count="180" uniqueCount="75">
  <si>
    <t>Totale</t>
  </si>
  <si>
    <t>Costi totali del progetto</t>
  </si>
  <si>
    <t>Partenariato</t>
  </si>
  <si>
    <t xml:space="preserve"> Fond Cariplo</t>
  </si>
  <si>
    <t>%</t>
  </si>
  <si>
    <t>Total</t>
  </si>
  <si>
    <t>A carico del partenariato</t>
  </si>
  <si>
    <t>A carico della Fond Cariplo</t>
  </si>
  <si>
    <t>Finanziamento</t>
  </si>
  <si>
    <t>(numero enti-partner - 1) x 250.000</t>
  </si>
  <si>
    <t>(4 - 1) x 250.000 = 750.000</t>
  </si>
  <si>
    <t>(in ogni caso da svolgere e trasmettere solo con l'ultimo rendiconto di chiusura del progetto):</t>
  </si>
  <si>
    <t>Compilare solo campi in GIALLO (*)</t>
  </si>
  <si>
    <t xml:space="preserve">Es. 4 partner: il progetto è sopra-soglia se le spese autocertificate sono almeno </t>
  </si>
  <si>
    <t>PARTNER 4</t>
  </si>
  <si>
    <t>PARTNER 5</t>
  </si>
  <si>
    <t>PARTNER 6</t>
  </si>
  <si>
    <t>PARTNER 2</t>
  </si>
  <si>
    <t>PARTNER 3</t>
  </si>
  <si>
    <t>Meglio procurarsi subito un preventivo, comunque il certificato costerà circa l'1% del costo totale del progetto del partner.</t>
  </si>
  <si>
    <t>PARTNER 1</t>
  </si>
  <si>
    <t>Costo progetto ai fini dell'audit esterno</t>
  </si>
  <si>
    <t>Costo Partner ai fini dell'audit esterno</t>
  </si>
  <si>
    <t>Costo Partner  ai fini dell'audit esterno</t>
  </si>
  <si>
    <t>UNIMI</t>
  </si>
  <si>
    <t>ONERI/PROVENTI PER PARTNER: inserire i valori sotto riportati nella colonna C</t>
  </si>
  <si>
    <t>TITOLO PROGETTO:</t>
  </si>
  <si>
    <t>ACRONIMO:</t>
  </si>
  <si>
    <t>FONDAZIONE CARIPLO - RICERCA SCIENTIFICA</t>
  </si>
  <si>
    <t>DA:</t>
  </si>
  <si>
    <t>A:</t>
  </si>
  <si>
    <t>NOME P.I. UNIMI:</t>
  </si>
  <si>
    <t>TIPO DI CONTRATTO P.I. UNIMI:</t>
  </si>
  <si>
    <t>DATA FINE CONTRATTO P.I. UNIMI:</t>
  </si>
  <si>
    <t>DATA INIZIO CONTRATTO P.I. UNIMI:</t>
  </si>
  <si>
    <t>INPEGNO % P.I. SUL PROGETTO</t>
  </si>
  <si>
    <t>A01.Acquisto di immobili</t>
  </si>
  <si>
    <t>A02.Ristrutt. Manut. Restauro Immobili</t>
  </si>
  <si>
    <t>A04.Altre spese per invest. amm. (solo costi brevettazione)</t>
  </si>
  <si>
    <t>A06.Personale non strutturato (assegnisti, cococo e borse)</t>
  </si>
  <si>
    <t>A07.Prestazioni professionali di terzi (compreso audit)</t>
  </si>
  <si>
    <t>A08. Materiali di consumo (scientifico, NO cancelleria)</t>
  </si>
  <si>
    <t>A09. Spese correnti</t>
  </si>
  <si>
    <t>A10. Altre spese gestionali (missioni, pubblicazioni, dissemin.)</t>
  </si>
  <si>
    <t>A03.Acquisto di arredi e attrezzature (può riguardare il costo totale sostenuto)</t>
  </si>
  <si>
    <t>BUDGET GENERALE</t>
  </si>
  <si>
    <t>Cofinanziamento</t>
  </si>
  <si>
    <t>Obbligo per un partner di PREVEDERE ALLA VOCE A07 IL COSTO del CERTIFICATO DI AUDIT da parte di un revisore esterno ed indipendente da UNIMI</t>
  </si>
  <si>
    <t>- SEMPRE se si verifica un costo progetto* del partner (detratti investimenti, arredi e attrezzature) pari o superiore ad € 250.000</t>
  </si>
  <si>
    <t>- SEMPRE se si verifica un costo progetto* del partner (detratti investimenti, arredi e attrezzature) pari o superiore ad € 125.000 in un partnernariato sopra-soglia, inteso come gruppo dove la spesa da cerificare sia almeno pari a:</t>
  </si>
  <si>
    <t>*Obbligo di AUDIT: il costo progetto si ottiene moltiplicando i costi eleggibili inseriti nel Piano Economico (sommatoria delle voci A06, A07, A08, A09 e A10), per il coefficiente 1,25 vedi cella D21 della sheet 'Budget per partner'</t>
  </si>
  <si>
    <t>DURATA PROGETTO IN MESI:</t>
  </si>
  <si>
    <t>FASE 1</t>
  </si>
  <si>
    <t>FASE 2</t>
  </si>
  <si>
    <t>IDENTIFICARE GLI ENTI PUBBLICI CON UN "1"</t>
  </si>
  <si>
    <r>
      <t xml:space="preserve">A05. Personale strutturato </t>
    </r>
    <r>
      <rPr>
        <b/>
        <sz val="11"/>
        <color indexed="22"/>
        <rFont val="Calibri"/>
        <family val="2"/>
      </rPr>
      <t>(non ammissibile)</t>
    </r>
  </si>
  <si>
    <t>NON AMMISSIBILE</t>
  </si>
  <si>
    <r>
      <t>A05. Personale strutturato</t>
    </r>
    <r>
      <rPr>
        <sz val="11"/>
        <color indexed="55"/>
        <rFont val="Calibri"/>
        <family val="2"/>
      </rPr>
      <t xml:space="preserve"> (non ammissibile)</t>
    </r>
  </si>
  <si>
    <r>
      <t>A05. Personale strutturato</t>
    </r>
    <r>
      <rPr>
        <sz val="11"/>
        <color indexed="55"/>
        <rFont val="Calibri"/>
        <family val="2"/>
      </rPr>
      <t xml:space="preserve"> (non ammissibile)</t>
    </r>
  </si>
  <si>
    <r>
      <t xml:space="preserve">A05. Personale strutturato </t>
    </r>
    <r>
      <rPr>
        <sz val="11"/>
        <color indexed="55"/>
        <rFont val="Calibri"/>
        <family val="2"/>
      </rPr>
      <t>(non ammissibile)</t>
    </r>
  </si>
  <si>
    <r>
      <t xml:space="preserve">A05. Personale strutturato </t>
    </r>
    <r>
      <rPr>
        <b/>
        <sz val="11"/>
        <color indexed="55"/>
        <rFont val="Calibri"/>
        <family val="2"/>
      </rPr>
      <t xml:space="preserve"> (non ammissibile)</t>
    </r>
  </si>
  <si>
    <r>
      <t>A05. Personale strutturato</t>
    </r>
    <r>
      <rPr>
        <sz val="11"/>
        <color indexed="55"/>
        <rFont val="Calibri"/>
        <family val="2"/>
      </rPr>
      <t xml:space="preserve"> </t>
    </r>
    <r>
      <rPr>
        <b/>
        <sz val="11"/>
        <color indexed="55"/>
        <rFont val="Calibri"/>
        <family val="2"/>
      </rPr>
      <t xml:space="preserve"> (non ammissibile)</t>
    </r>
  </si>
  <si>
    <t>A06. Personale non strutturato</t>
  </si>
  <si>
    <t>Tipologia (Assegno, Borsa, Contratto Individuale)</t>
  </si>
  <si>
    <t>€</t>
  </si>
  <si>
    <t>Assegno di ricerca</t>
  </si>
  <si>
    <t>minimo € 25.000/anno, durata minima 12 mesi</t>
  </si>
  <si>
    <t xml:space="preserve">Borsa giovani promettenti </t>
  </si>
  <si>
    <t>(meno di 30 anni, non più di 3 anni dalla laurea): durata minima 6 mesi costo tra  6000€ e 12000€;  durata massima 18 mesi costo tra 18.000€ e 36.000€</t>
  </si>
  <si>
    <t xml:space="preserve">Contratto individuale: </t>
  </si>
  <si>
    <t>sostituisce i Co.Co. Co., non ha minimimi e massimi di durata ma è tassato fortemente.</t>
  </si>
  <si>
    <t>Borsa giovani promettenti</t>
  </si>
  <si>
    <t>Contratto individuale</t>
  </si>
  <si>
    <t>NOTA PER LA COMPILAZIONE DEL FILE: compilare i fogli seguendo l'ordine 1. Idea Generale- 2. Budget per Partner</t>
  </si>
  <si>
    <t>RICERCASOCIALE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</si>
</sst>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4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6"/>
      <color indexed="8"/>
      <name val="Calibri"/>
      <family val="2"/>
    </font>
    <font>
      <b/>
      <sz val="18"/>
      <name val="Arial"/>
      <family val="2"/>
    </font>
    <font>
      <b/>
      <sz val="11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22"/>
      <name val="Calibri"/>
      <family val="2"/>
    </font>
    <font>
      <b/>
      <sz val="11"/>
      <color indexed="55"/>
      <name val="Calibri"/>
      <family val="2"/>
    </font>
    <font>
      <sz val="11"/>
      <color indexed="55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b/>
      <sz val="12"/>
      <color rgb="FFFF0000"/>
      <name val="Arial"/>
      <family val="2"/>
    </font>
    <font>
      <sz val="18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2" borderId="1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5" fillId="0" borderId="0"/>
    <xf numFmtId="0" fontId="1" fillId="0" borderId="0"/>
    <xf numFmtId="0" fontId="7" fillId="3" borderId="2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Fill="1"/>
    <xf numFmtId="0" fontId="5" fillId="0" borderId="0" xfId="28"/>
    <xf numFmtId="0" fontId="5" fillId="0" borderId="0" xfId="28" applyBorder="1"/>
    <xf numFmtId="0" fontId="5" fillId="0" borderId="0" xfId="28" applyFill="1" applyBorder="1"/>
    <xf numFmtId="0" fontId="5" fillId="0" borderId="0" xfId="28" applyFill="1"/>
    <xf numFmtId="43" fontId="5" fillId="0" borderId="3" xfId="9" applyFont="1" applyFill="1" applyBorder="1"/>
    <xf numFmtId="3" fontId="5" fillId="0" borderId="0" xfId="28" applyNumberFormat="1" applyFill="1" applyBorder="1"/>
    <xf numFmtId="0" fontId="8" fillId="0" borderId="0" xfId="28" applyFont="1" applyFill="1" applyBorder="1"/>
    <xf numFmtId="0" fontId="8" fillId="0" borderId="0" xfId="28" applyFont="1" applyFill="1" applyBorder="1" applyAlignment="1">
      <alignment horizontal="center"/>
    </xf>
    <xf numFmtId="43" fontId="5" fillId="0" borderId="0" xfId="9" applyFont="1" applyFill="1" applyBorder="1"/>
    <xf numFmtId="43" fontId="8" fillId="0" borderId="0" xfId="9" applyFont="1" applyFill="1" applyBorder="1" applyAlignment="1">
      <alignment horizontal="center"/>
    </xf>
    <xf numFmtId="43" fontId="9" fillId="0" borderId="0" xfId="9" applyFont="1" applyFill="1" applyBorder="1" applyAlignment="1">
      <alignment horizontal="center"/>
    </xf>
    <xf numFmtId="43" fontId="9" fillId="0" borderId="0" xfId="9" applyFont="1" applyFill="1" applyBorder="1"/>
    <xf numFmtId="10" fontId="5" fillId="0" borderId="0" xfId="31" applyNumberFormat="1" applyFont="1" applyFill="1" applyBorder="1"/>
    <xf numFmtId="0" fontId="5" fillId="0" borderId="0" xfId="28" applyAlignment="1">
      <alignment vertical="center"/>
    </xf>
    <xf numFmtId="0" fontId="0" fillId="0" borderId="0" xfId="0" applyFill="1" applyBorder="1"/>
    <xf numFmtId="0" fontId="8" fillId="4" borderId="5" xfId="28" applyFont="1" applyFill="1" applyBorder="1" applyAlignment="1">
      <alignment horizontal="center"/>
    </xf>
    <xf numFmtId="0" fontId="8" fillId="5" borderId="4" xfId="28" applyFont="1" applyFill="1" applyBorder="1" applyAlignment="1">
      <alignment horizontal="center"/>
    </xf>
    <xf numFmtId="0" fontId="8" fillId="4" borderId="4" xfId="28" applyFont="1" applyFill="1" applyBorder="1" applyAlignment="1">
      <alignment horizontal="center"/>
    </xf>
    <xf numFmtId="0" fontId="8" fillId="4" borderId="6" xfId="28" applyFont="1" applyFill="1" applyBorder="1" applyAlignment="1">
      <alignment horizontal="center"/>
    </xf>
    <xf numFmtId="0" fontId="8" fillId="6" borderId="6" xfId="28" applyFont="1" applyFill="1" applyBorder="1"/>
    <xf numFmtId="43" fontId="8" fillId="6" borderId="4" xfId="9" applyFont="1" applyFill="1" applyBorder="1" applyAlignment="1">
      <alignment horizontal="center"/>
    </xf>
    <xf numFmtId="43" fontId="8" fillId="6" borderId="6" xfId="9" applyFont="1" applyFill="1" applyBorder="1" applyAlignment="1">
      <alignment horizontal="center"/>
    </xf>
    <xf numFmtId="43" fontId="8" fillId="6" borderId="7" xfId="9" applyFont="1" applyFill="1" applyBorder="1" applyAlignment="1">
      <alignment horizontal="center"/>
    </xf>
    <xf numFmtId="0" fontId="8" fillId="6" borderId="4" xfId="28" applyFont="1" applyFill="1" applyBorder="1"/>
    <xf numFmtId="43" fontId="8" fillId="6" borderId="5" xfId="9" applyFont="1" applyFill="1" applyBorder="1" applyAlignment="1">
      <alignment horizontal="center"/>
    </xf>
    <xf numFmtId="43" fontId="9" fillId="6" borderId="4" xfId="9" applyFont="1" applyFill="1" applyBorder="1" applyAlignment="1">
      <alignment horizontal="center"/>
    </xf>
    <xf numFmtId="43" fontId="9" fillId="6" borderId="6" xfId="9" applyFont="1" applyFill="1" applyBorder="1" applyAlignment="1">
      <alignment horizontal="center"/>
    </xf>
    <xf numFmtId="43" fontId="9" fillId="6" borderId="5" xfId="9" applyFont="1" applyFill="1" applyBorder="1" applyAlignment="1">
      <alignment horizontal="center"/>
    </xf>
    <xf numFmtId="43" fontId="5" fillId="0" borderId="8" xfId="9" applyFont="1" applyFill="1" applyBorder="1"/>
    <xf numFmtId="43" fontId="5" fillId="0" borderId="9" xfId="9" applyFont="1" applyFill="1" applyBorder="1"/>
    <xf numFmtId="43" fontId="5" fillId="0" borderId="9" xfId="9" applyFont="1" applyBorder="1"/>
    <xf numFmtId="43" fontId="5" fillId="0" borderId="10" xfId="9" applyFont="1" applyBorder="1"/>
    <xf numFmtId="0" fontId="13" fillId="0" borderId="11" xfId="28" applyFont="1" applyBorder="1"/>
    <xf numFmtId="43" fontId="5" fillId="7" borderId="3" xfId="9" applyFont="1" applyFill="1" applyBorder="1"/>
    <xf numFmtId="43" fontId="5" fillId="7" borderId="12" xfId="9" applyFont="1" applyFill="1" applyBorder="1"/>
    <xf numFmtId="43" fontId="5" fillId="7" borderId="11" xfId="9" applyFont="1" applyFill="1" applyBorder="1"/>
    <xf numFmtId="43" fontId="5" fillId="7" borderId="9" xfId="9" applyFont="1" applyFill="1" applyBorder="1"/>
    <xf numFmtId="43" fontId="5" fillId="7" borderId="8" xfId="9" applyFont="1" applyFill="1" applyBorder="1"/>
    <xf numFmtId="0" fontId="10" fillId="0" borderId="17" xfId="28" applyFont="1" applyBorder="1" applyAlignment="1">
      <alignment vertical="center" wrapText="1"/>
    </xf>
    <xf numFmtId="0" fontId="14" fillId="0" borderId="18" xfId="22" applyFont="1" applyBorder="1" applyAlignment="1">
      <alignment vertical="center" wrapText="1"/>
    </xf>
    <xf numFmtId="43" fontId="5" fillId="7" borderId="13" xfId="9" applyFont="1" applyFill="1" applyBorder="1"/>
    <xf numFmtId="43" fontId="5" fillId="7" borderId="14" xfId="9" applyFont="1" applyFill="1" applyBorder="1"/>
    <xf numFmtId="43" fontId="5" fillId="7" borderId="19" xfId="9" applyFont="1" applyFill="1" applyBorder="1"/>
    <xf numFmtId="43" fontId="5" fillId="0" borderId="16" xfId="9" applyFont="1" applyFill="1" applyBorder="1"/>
    <xf numFmtId="43" fontId="5" fillId="7" borderId="20" xfId="9" applyFont="1" applyFill="1" applyBorder="1"/>
    <xf numFmtId="43" fontId="5" fillId="7" borderId="21" xfId="9" applyFont="1" applyFill="1" applyBorder="1"/>
    <xf numFmtId="43" fontId="1" fillId="7" borderId="12" xfId="11" applyFont="1" applyFill="1" applyBorder="1"/>
    <xf numFmtId="43" fontId="1" fillId="7" borderId="19" xfId="11" applyFont="1" applyFill="1" applyBorder="1"/>
    <xf numFmtId="0" fontId="1" fillId="0" borderId="11" xfId="28" applyFont="1" applyBorder="1"/>
    <xf numFmtId="0" fontId="5" fillId="0" borderId="0" xfId="28" applyBorder="1" applyAlignment="1">
      <alignment vertical="center"/>
    </xf>
    <xf numFmtId="43" fontId="8" fillId="8" borderId="5" xfId="9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vertical="center" wrapText="1"/>
    </xf>
    <xf numFmtId="0" fontId="0" fillId="0" borderId="18" xfId="0" applyBorder="1"/>
    <xf numFmtId="43" fontId="1" fillId="0" borderId="12" xfId="11" applyFont="1" applyFill="1" applyBorder="1" applyProtection="1"/>
    <xf numFmtId="0" fontId="21" fillId="0" borderId="0" xfId="0" applyFont="1"/>
    <xf numFmtId="0" fontId="0" fillId="0" borderId="26" xfId="0" applyBorder="1"/>
    <xf numFmtId="0" fontId="1" fillId="7" borderId="11" xfId="28" applyFont="1" applyFill="1" applyBorder="1"/>
    <xf numFmtId="0" fontId="1" fillId="0" borderId="11" xfId="28" applyFont="1" applyFill="1" applyBorder="1"/>
    <xf numFmtId="43" fontId="5" fillId="0" borderId="11" xfId="9" applyFont="1" applyFill="1" applyBorder="1"/>
    <xf numFmtId="0" fontId="0" fillId="0" borderId="24" xfId="0" applyBorder="1"/>
    <xf numFmtId="0" fontId="0" fillId="0" borderId="25" xfId="0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7" xfId="0" applyBorder="1"/>
    <xf numFmtId="0" fontId="21" fillId="0" borderId="24" xfId="0" applyFont="1" applyBorder="1"/>
    <xf numFmtId="0" fontId="21" fillId="0" borderId="0" xfId="0" applyFont="1" applyBorder="1"/>
    <xf numFmtId="0" fontId="21" fillId="0" borderId="25" xfId="0" applyFont="1" applyBorder="1"/>
    <xf numFmtId="0" fontId="3" fillId="0" borderId="0" xfId="0" applyFont="1" applyFill="1" applyBorder="1"/>
    <xf numFmtId="0" fontId="28" fillId="0" borderId="0" xfId="0" applyFont="1" applyBorder="1" applyAlignment="1">
      <alignment horizontal="center"/>
    </xf>
    <xf numFmtId="0" fontId="12" fillId="4" borderId="4" xfId="28" applyFont="1" applyFill="1" applyBorder="1" applyAlignment="1">
      <alignment horizontal="center"/>
    </xf>
    <xf numFmtId="43" fontId="5" fillId="0" borderId="29" xfId="9" applyFont="1" applyFill="1" applyBorder="1"/>
    <xf numFmtId="9" fontId="5" fillId="0" borderId="0" xfId="28" applyNumberFormat="1"/>
    <xf numFmtId="0" fontId="5" fillId="0" borderId="0" xfId="28" applyFill="1" applyBorder="1" applyAlignment="1">
      <alignment vertical="center"/>
    </xf>
    <xf numFmtId="0" fontId="8" fillId="0" borderId="0" xfId="28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3" fontId="5" fillId="0" borderId="0" xfId="31" applyNumberFormat="1" applyFont="1" applyFill="1" applyBorder="1"/>
    <xf numFmtId="0" fontId="11" fillId="0" borderId="0" xfId="28" applyFont="1" applyFill="1" applyBorder="1"/>
    <xf numFmtId="43" fontId="5" fillId="0" borderId="0" xfId="28" applyNumberFormat="1" applyFill="1" applyBorder="1"/>
    <xf numFmtId="10" fontId="5" fillId="7" borderId="9" xfId="31" applyNumberFormat="1" applyFont="1" applyFill="1" applyBorder="1"/>
    <xf numFmtId="43" fontId="5" fillId="10" borderId="9" xfId="9" applyFont="1" applyFill="1" applyBorder="1"/>
    <xf numFmtId="43" fontId="29" fillId="0" borderId="0" xfId="31" applyNumberFormat="1" applyFont="1" applyFill="1" applyBorder="1"/>
    <xf numFmtId="0" fontId="29" fillId="0" borderId="0" xfId="28" applyFont="1" applyFill="1" applyBorder="1"/>
    <xf numFmtId="0" fontId="2" fillId="0" borderId="0" xfId="0" applyFont="1"/>
    <xf numFmtId="0" fontId="3" fillId="0" borderId="0" xfId="0" applyFont="1"/>
    <xf numFmtId="0" fontId="23" fillId="0" borderId="0" xfId="0" applyFont="1"/>
    <xf numFmtId="0" fontId="3" fillId="0" borderId="24" xfId="0" applyFont="1" applyBorder="1"/>
    <xf numFmtId="0" fontId="3" fillId="0" borderId="25" xfId="0" applyFont="1" applyBorder="1"/>
    <xf numFmtId="43" fontId="3" fillId="0" borderId="24" xfId="9" applyFont="1" applyBorder="1"/>
    <xf numFmtId="43" fontId="3" fillId="0" borderId="22" xfId="9" applyFont="1" applyBorder="1"/>
    <xf numFmtId="43" fontId="3" fillId="0" borderId="4" xfId="9" applyFont="1" applyBorder="1"/>
    <xf numFmtId="0" fontId="3" fillId="0" borderId="17" xfId="0" applyFont="1" applyBorder="1"/>
    <xf numFmtId="0" fontId="3" fillId="0" borderId="26" xfId="0" applyFont="1" applyBorder="1"/>
    <xf numFmtId="43" fontId="3" fillId="0" borderId="0" xfId="9" applyFont="1" applyBorder="1"/>
    <xf numFmtId="9" fontId="3" fillId="0" borderId="24" xfId="31" applyFont="1" applyBorder="1"/>
    <xf numFmtId="9" fontId="3" fillId="0" borderId="25" xfId="31" applyFont="1" applyBorder="1"/>
    <xf numFmtId="9" fontId="3" fillId="0" borderId="28" xfId="31" applyFont="1" applyBorder="1"/>
    <xf numFmtId="9" fontId="3" fillId="0" borderId="0" xfId="31" applyFont="1" applyBorder="1"/>
    <xf numFmtId="9" fontId="3" fillId="0" borderId="27" xfId="31" applyFont="1" applyBorder="1"/>
    <xf numFmtId="0" fontId="0" fillId="11" borderId="17" xfId="0" applyFill="1" applyBorder="1"/>
    <xf numFmtId="0" fontId="0" fillId="11" borderId="18" xfId="0" applyFill="1" applyBorder="1"/>
    <xf numFmtId="0" fontId="0" fillId="11" borderId="26" xfId="0" applyFill="1" applyBorder="1"/>
    <xf numFmtId="0" fontId="0" fillId="11" borderId="24" xfId="0" applyFill="1" applyBorder="1"/>
    <xf numFmtId="0" fontId="0" fillId="11" borderId="0" xfId="0" applyFill="1" applyBorder="1"/>
    <xf numFmtId="0" fontId="0" fillId="11" borderId="25" xfId="0" applyFill="1" applyBorder="1"/>
    <xf numFmtId="0" fontId="0" fillId="11" borderId="22" xfId="0" applyFill="1" applyBorder="1"/>
    <xf numFmtId="0" fontId="0" fillId="11" borderId="28" xfId="0" applyFill="1" applyBorder="1"/>
    <xf numFmtId="0" fontId="3" fillId="11" borderId="18" xfId="0" applyFont="1" applyFill="1" applyBorder="1"/>
    <xf numFmtId="0" fontId="3" fillId="11" borderId="0" xfId="0" applyFont="1" applyFill="1" applyBorder="1"/>
    <xf numFmtId="0" fontId="3" fillId="11" borderId="0" xfId="0" applyFont="1" applyFill="1" applyBorder="1" applyAlignment="1">
      <alignment horizontal="center" wrapText="1"/>
    </xf>
    <xf numFmtId="9" fontId="3" fillId="0" borderId="5" xfId="31" applyFont="1" applyBorder="1"/>
    <xf numFmtId="0" fontId="30" fillId="0" borderId="0" xfId="0" applyFont="1"/>
    <xf numFmtId="0" fontId="30" fillId="0" borderId="0" xfId="0" applyFont="1" applyFill="1" applyBorder="1" applyAlignment="1">
      <alignment wrapText="1"/>
    </xf>
    <xf numFmtId="0" fontId="12" fillId="12" borderId="30" xfId="28" applyFont="1" applyFill="1" applyBorder="1" applyAlignment="1">
      <alignment horizontal="center" vertical="center"/>
    </xf>
    <xf numFmtId="10" fontId="5" fillId="6" borderId="9" xfId="31" applyNumberFormat="1" applyFont="1" applyFill="1" applyBorder="1"/>
    <xf numFmtId="10" fontId="5" fillId="6" borderId="23" xfId="31" applyNumberFormat="1" applyFont="1" applyFill="1" applyBorder="1"/>
    <xf numFmtId="10" fontId="5" fillId="0" borderId="0" xfId="31" applyNumberFormat="1" applyFont="1" applyBorder="1" applyAlignment="1">
      <alignment vertical="center"/>
    </xf>
    <xf numFmtId="10" fontId="11" fillId="0" borderId="0" xfId="31" applyNumberFormat="1" applyFont="1"/>
    <xf numFmtId="10" fontId="5" fillId="0" borderId="0" xfId="31" applyNumberFormat="1" applyFont="1"/>
    <xf numFmtId="10" fontId="5" fillId="0" borderId="0" xfId="31" applyNumberFormat="1" applyFont="1" applyBorder="1"/>
    <xf numFmtId="14" fontId="0" fillId="12" borderId="6" xfId="0" applyNumberFormat="1" applyFill="1" applyBorder="1" applyProtection="1">
      <protection locked="0"/>
    </xf>
    <xf numFmtId="43" fontId="1" fillId="12" borderId="12" xfId="12" applyFont="1" applyFill="1" applyBorder="1" applyProtection="1">
      <protection locked="0"/>
    </xf>
    <xf numFmtId="43" fontId="1" fillId="12" borderId="12" xfId="11" applyFont="1" applyFill="1" applyBorder="1" applyProtection="1">
      <protection locked="0"/>
    </xf>
    <xf numFmtId="43" fontId="5" fillId="12" borderId="12" xfId="9" applyFont="1" applyFill="1" applyBorder="1" applyProtection="1">
      <protection locked="0"/>
    </xf>
    <xf numFmtId="43" fontId="5" fillId="12" borderId="19" xfId="9" applyFont="1" applyFill="1" applyBorder="1" applyProtection="1">
      <protection locked="0"/>
    </xf>
    <xf numFmtId="0" fontId="19" fillId="0" borderId="0" xfId="0" applyFont="1"/>
    <xf numFmtId="0" fontId="19" fillId="0" borderId="24" xfId="0" applyFont="1" applyBorder="1"/>
    <xf numFmtId="0" fontId="19" fillId="0" borderId="0" xfId="0" applyFont="1" applyBorder="1"/>
    <xf numFmtId="0" fontId="19" fillId="0" borderId="25" xfId="0" applyFont="1" applyBorder="1"/>
    <xf numFmtId="0" fontId="23" fillId="0" borderId="24" xfId="0" applyFont="1" applyBorder="1"/>
    <xf numFmtId="0" fontId="24" fillId="0" borderId="0" xfId="0" applyFont="1" applyBorder="1"/>
    <xf numFmtId="0" fontId="23" fillId="0" borderId="0" xfId="0" applyFont="1" applyBorder="1"/>
    <xf numFmtId="0" fontId="23" fillId="0" borderId="25" xfId="0" applyFont="1" applyBorder="1"/>
    <xf numFmtId="0" fontId="28" fillId="0" borderId="0" xfId="0" applyFont="1" applyFill="1" applyBorder="1"/>
    <xf numFmtId="0" fontId="2" fillId="0" borderId="27" xfId="0" applyFont="1" applyBorder="1"/>
    <xf numFmtId="0" fontId="28" fillId="0" borderId="27" xfId="0" applyFont="1" applyBorder="1"/>
    <xf numFmtId="9" fontId="22" fillId="13" borderId="4" xfId="31" applyFont="1" applyFill="1" applyBorder="1" applyAlignment="1">
      <alignment horizontal="center"/>
    </xf>
    <xf numFmtId="9" fontId="22" fillId="13" borderId="5" xfId="31" applyFont="1" applyFill="1" applyBorder="1" applyAlignment="1">
      <alignment horizontal="center"/>
    </xf>
    <xf numFmtId="9" fontId="8" fillId="13" borderId="4" xfId="31" applyFont="1" applyFill="1" applyBorder="1" applyAlignment="1">
      <alignment horizontal="center"/>
    </xf>
    <xf numFmtId="9" fontId="8" fillId="13" borderId="5" xfId="31" applyFont="1" applyFill="1" applyBorder="1" applyAlignment="1">
      <alignment horizontal="center"/>
    </xf>
    <xf numFmtId="43" fontId="9" fillId="13" borderId="4" xfId="9" applyFont="1" applyFill="1" applyBorder="1" applyAlignment="1">
      <alignment horizontal="center"/>
    </xf>
    <xf numFmtId="43" fontId="9" fillId="13" borderId="5" xfId="9" applyFont="1" applyFill="1" applyBorder="1" applyAlignment="1">
      <alignment horizontal="center"/>
    </xf>
    <xf numFmtId="0" fontId="8" fillId="13" borderId="4" xfId="28" applyFont="1" applyFill="1" applyBorder="1" applyAlignment="1">
      <alignment horizontal="center"/>
    </xf>
    <xf numFmtId="0" fontId="8" fillId="13" borderId="5" xfId="28" applyFont="1" applyFill="1" applyBorder="1" applyAlignment="1">
      <alignment horizontal="center"/>
    </xf>
    <xf numFmtId="0" fontId="2" fillId="0" borderId="0" xfId="0" applyFont="1" applyFill="1" applyBorder="1"/>
    <xf numFmtId="43" fontId="2" fillId="0" borderId="0" xfId="0" applyNumberFormat="1" applyFont="1" applyFill="1" applyBorder="1"/>
    <xf numFmtId="0" fontId="13" fillId="0" borderId="15" xfId="28" applyFont="1" applyFill="1" applyBorder="1"/>
    <xf numFmtId="0" fontId="15" fillId="14" borderId="0" xfId="0" applyFont="1" applyFill="1" applyBorder="1"/>
    <xf numFmtId="0" fontId="0" fillId="14" borderId="0" xfId="0" applyFill="1" applyBorder="1"/>
    <xf numFmtId="43" fontId="3" fillId="14" borderId="0" xfId="9" applyFont="1" applyFill="1" applyBorder="1"/>
    <xf numFmtId="0" fontId="2" fillId="12" borderId="6" xfId="0" applyFont="1" applyFill="1" applyBorder="1" applyProtection="1">
      <protection locked="0"/>
    </xf>
    <xf numFmtId="14" fontId="2" fillId="12" borderId="6" xfId="0" applyNumberFormat="1" applyFont="1" applyFill="1" applyBorder="1" applyProtection="1">
      <protection locked="0"/>
    </xf>
    <xf numFmtId="43" fontId="31" fillId="0" borderId="0" xfId="0" applyNumberFormat="1" applyFont="1" applyBorder="1"/>
    <xf numFmtId="9" fontId="5" fillId="6" borderId="9" xfId="31" applyFont="1" applyFill="1" applyBorder="1"/>
    <xf numFmtId="0" fontId="29" fillId="0" borderId="0" xfId="29" applyFont="1" applyFill="1"/>
    <xf numFmtId="0" fontId="32" fillId="15" borderId="0" xfId="0" applyFont="1" applyFill="1" applyBorder="1" applyAlignment="1">
      <alignment vertical="center" wrapText="1"/>
    </xf>
    <xf numFmtId="0" fontId="33" fillId="15" borderId="0" xfId="28" applyFont="1" applyFill="1" applyBorder="1" applyAlignment="1">
      <alignment vertical="center"/>
    </xf>
    <xf numFmtId="0" fontId="34" fillId="15" borderId="0" xfId="28" applyFont="1" applyFill="1" applyBorder="1"/>
    <xf numFmtId="0" fontId="33" fillId="15" borderId="0" xfId="28" applyFont="1" applyFill="1" applyBorder="1"/>
    <xf numFmtId="43" fontId="33" fillId="15" borderId="0" xfId="28" applyNumberFormat="1" applyFont="1" applyFill="1" applyBorder="1"/>
    <xf numFmtId="43" fontId="8" fillId="0" borderId="0" xfId="9" applyFont="1" applyFill="1" applyBorder="1" applyAlignment="1" applyProtection="1">
      <alignment horizontal="center"/>
      <protection hidden="1"/>
    </xf>
    <xf numFmtId="0" fontId="1" fillId="0" borderId="0" xfId="29" applyFill="1" applyBorder="1"/>
    <xf numFmtId="43" fontId="1" fillId="12" borderId="31" xfId="9" applyFont="1" applyFill="1" applyBorder="1" applyProtection="1">
      <protection locked="0" hidden="1"/>
    </xf>
    <xf numFmtId="43" fontId="1" fillId="12" borderId="32" xfId="9" applyFont="1" applyFill="1" applyBorder="1" applyProtection="1">
      <protection locked="0" hidden="1"/>
    </xf>
    <xf numFmtId="10" fontId="8" fillId="16" borderId="5" xfId="31" applyNumberFormat="1" applyFont="1" applyFill="1" applyBorder="1" applyAlignment="1" applyProtection="1">
      <alignment horizontal="center"/>
      <protection hidden="1"/>
    </xf>
    <xf numFmtId="43" fontId="1" fillId="12" borderId="33" xfId="9" applyFont="1" applyFill="1" applyBorder="1" applyProtection="1">
      <protection locked="0" hidden="1"/>
    </xf>
    <xf numFmtId="43" fontId="1" fillId="17" borderId="12" xfId="12" applyFont="1" applyFill="1" applyBorder="1" applyProtection="1"/>
    <xf numFmtId="0" fontId="1" fillId="18" borderId="15" xfId="28" applyFont="1" applyFill="1" applyBorder="1"/>
    <xf numFmtId="43" fontId="1" fillId="18" borderId="12" xfId="11" applyFont="1" applyFill="1" applyBorder="1"/>
    <xf numFmtId="43" fontId="1" fillId="18" borderId="12" xfId="12" applyFont="1" applyFill="1" applyBorder="1"/>
    <xf numFmtId="43" fontId="5" fillId="18" borderId="3" xfId="9" applyFont="1" applyFill="1" applyBorder="1"/>
    <xf numFmtId="43" fontId="5" fillId="18" borderId="12" xfId="9" applyFont="1" applyFill="1" applyBorder="1"/>
    <xf numFmtId="43" fontId="1" fillId="17" borderId="6" xfId="9" applyNumberFormat="1" applyFont="1" applyFill="1" applyBorder="1" applyProtection="1"/>
    <xf numFmtId="0" fontId="1" fillId="0" borderId="4" xfId="29" applyFont="1" applyFill="1" applyBorder="1" applyAlignment="1">
      <alignment horizontal="left" vertical="top"/>
    </xf>
    <xf numFmtId="0" fontId="1" fillId="0" borderId="34" xfId="29" applyFont="1" applyFill="1" applyBorder="1" applyAlignment="1">
      <alignment horizontal="left" vertical="top"/>
    </xf>
    <xf numFmtId="0" fontId="3" fillId="11" borderId="2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0" fillId="19" borderId="41" xfId="0" applyFont="1" applyFill="1" applyBorder="1" applyAlignment="1">
      <alignment horizontal="center" vertical="center" wrapText="1"/>
    </xf>
    <xf numFmtId="0" fontId="30" fillId="19" borderId="42" xfId="0" applyFont="1" applyFill="1" applyBorder="1" applyAlignment="1">
      <alignment horizontal="center" vertical="center" wrapText="1"/>
    </xf>
    <xf numFmtId="0" fontId="30" fillId="19" borderId="4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12" borderId="4" xfId="0" applyFont="1" applyFill="1" applyBorder="1" applyAlignment="1" applyProtection="1">
      <alignment horizontal="center"/>
      <protection locked="0"/>
    </xf>
    <xf numFmtId="0" fontId="0" fillId="12" borderId="7" xfId="0" applyFill="1" applyBorder="1" applyAlignment="1" applyProtection="1">
      <alignment horizontal="center"/>
      <protection locked="0"/>
    </xf>
    <xf numFmtId="0" fontId="0" fillId="12" borderId="5" xfId="0" applyFill="1" applyBorder="1" applyAlignment="1" applyProtection="1">
      <alignment horizontal="center"/>
      <protection locked="0"/>
    </xf>
    <xf numFmtId="0" fontId="2" fillId="12" borderId="7" xfId="0" applyFont="1" applyFill="1" applyBorder="1" applyAlignment="1" applyProtection="1">
      <alignment horizontal="center"/>
      <protection locked="0"/>
    </xf>
    <xf numFmtId="0" fontId="2" fillId="12" borderId="5" xfId="0" applyFont="1" applyFill="1" applyBorder="1" applyAlignment="1" applyProtection="1">
      <alignment horizontal="center"/>
      <protection locked="0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8" fillId="19" borderId="17" xfId="0" applyFont="1" applyFill="1" applyBorder="1" applyAlignment="1">
      <alignment horizontal="center" wrapText="1"/>
    </xf>
    <xf numFmtId="0" fontId="28" fillId="19" borderId="26" xfId="0" applyFont="1" applyFill="1" applyBorder="1" applyAlignment="1">
      <alignment horizontal="center" wrapText="1"/>
    </xf>
    <xf numFmtId="0" fontId="28" fillId="19" borderId="22" xfId="0" applyFont="1" applyFill="1" applyBorder="1" applyAlignment="1">
      <alignment horizontal="center" wrapText="1"/>
    </xf>
    <xf numFmtId="0" fontId="28" fillId="19" borderId="28" xfId="0" applyFont="1" applyFill="1" applyBorder="1" applyAlignment="1">
      <alignment horizontal="center" wrapText="1"/>
    </xf>
    <xf numFmtId="0" fontId="23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12" borderId="4" xfId="0" applyFont="1" applyFill="1" applyBorder="1" applyAlignment="1" applyProtection="1">
      <alignment horizontal="center"/>
      <protection locked="0"/>
    </xf>
    <xf numFmtId="0" fontId="3" fillId="12" borderId="5" xfId="0" applyFont="1" applyFill="1" applyBorder="1" applyAlignment="1" applyProtection="1">
      <alignment horizontal="center"/>
      <protection locked="0"/>
    </xf>
    <xf numFmtId="43" fontId="3" fillId="0" borderId="4" xfId="9" applyFont="1" applyFill="1" applyBorder="1" applyAlignment="1">
      <alignment horizontal="center"/>
    </xf>
    <xf numFmtId="43" fontId="3" fillId="0" borderId="5" xfId="9" applyFont="1" applyFill="1" applyBorder="1" applyAlignment="1">
      <alignment horizontal="center"/>
    </xf>
    <xf numFmtId="0" fontId="1" fillId="0" borderId="35" xfId="29" applyFont="1" applyFill="1" applyBorder="1" applyAlignment="1">
      <alignment horizontal="left" vertical="top" wrapText="1"/>
    </xf>
    <xf numFmtId="0" fontId="1" fillId="0" borderId="36" xfId="29" applyFont="1" applyFill="1" applyBorder="1" applyAlignment="1">
      <alignment horizontal="left" vertical="top" wrapText="1"/>
    </xf>
    <xf numFmtId="0" fontId="1" fillId="0" borderId="37" xfId="29" applyFont="1" applyFill="1" applyBorder="1" applyAlignment="1">
      <alignment horizontal="left" vertical="top" wrapText="1"/>
    </xf>
    <xf numFmtId="0" fontId="1" fillId="0" borderId="38" xfId="29" applyFont="1" applyFill="1" applyBorder="1" applyAlignment="1">
      <alignment horizontal="left" vertical="top" wrapText="1"/>
    </xf>
    <xf numFmtId="0" fontId="1" fillId="0" borderId="39" xfId="29" applyFont="1" applyFill="1" applyBorder="1" applyAlignment="1">
      <alignment horizontal="left" vertical="top" wrapText="1"/>
    </xf>
    <xf numFmtId="0" fontId="1" fillId="0" borderId="40" xfId="29" applyFont="1" applyFill="1" applyBorder="1" applyAlignment="1">
      <alignment horizontal="left" vertical="top" wrapText="1"/>
    </xf>
    <xf numFmtId="43" fontId="5" fillId="20" borderId="17" xfId="9" applyFont="1" applyFill="1" applyBorder="1" applyAlignment="1" applyProtection="1">
      <alignment horizontal="center"/>
      <protection locked="0"/>
    </xf>
    <xf numFmtId="43" fontId="5" fillId="20" borderId="26" xfId="9" applyFont="1" applyFill="1" applyBorder="1" applyAlignment="1" applyProtection="1">
      <alignment horizontal="center"/>
      <protection locked="0"/>
    </xf>
    <xf numFmtId="43" fontId="1" fillId="20" borderId="4" xfId="9" applyFont="1" applyFill="1" applyBorder="1" applyAlignment="1" applyProtection="1">
      <alignment horizontal="center"/>
      <protection locked="0"/>
    </xf>
    <xf numFmtId="43" fontId="5" fillId="20" borderId="5" xfId="9" applyFont="1" applyFill="1" applyBorder="1" applyAlignment="1" applyProtection="1">
      <alignment horizontal="center"/>
      <protection locked="0"/>
    </xf>
    <xf numFmtId="0" fontId="8" fillId="8" borderId="4" xfId="28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43" fontId="8" fillId="0" borderId="4" xfId="9" applyFont="1" applyFill="1" applyBorder="1" applyAlignment="1" applyProtection="1">
      <alignment horizontal="center" vertical="center"/>
      <protection hidden="1"/>
    </xf>
    <xf numFmtId="43" fontId="8" fillId="0" borderId="7" xfId="9" applyFont="1" applyFill="1" applyBorder="1" applyAlignment="1" applyProtection="1">
      <alignment horizontal="center" vertical="center"/>
      <protection hidden="1"/>
    </xf>
    <xf numFmtId="43" fontId="8" fillId="0" borderId="5" xfId="9" applyFont="1" applyFill="1" applyBorder="1" applyAlignment="1" applyProtection="1">
      <alignment horizontal="center" vertical="center"/>
      <protection hidden="1"/>
    </xf>
    <xf numFmtId="43" fontId="8" fillId="16" borderId="4" xfId="9" applyFont="1" applyFill="1" applyBorder="1" applyAlignment="1" applyProtection="1">
      <alignment horizontal="center"/>
      <protection hidden="1"/>
    </xf>
    <xf numFmtId="43" fontId="8" fillId="16" borderId="5" xfId="9" applyFont="1" applyFill="1" applyBorder="1" applyAlignment="1" applyProtection="1">
      <alignment horizontal="center"/>
      <protection hidden="1"/>
    </xf>
    <xf numFmtId="43" fontId="1" fillId="20" borderId="24" xfId="9" applyFont="1" applyFill="1" applyBorder="1" applyAlignment="1" applyProtection="1">
      <alignment horizontal="center"/>
      <protection locked="0"/>
    </xf>
    <xf numFmtId="43" fontId="1" fillId="20" borderId="25" xfId="9" applyFont="1" applyFill="1" applyBorder="1" applyAlignment="1" applyProtection="1">
      <alignment horizontal="center"/>
      <protection locked="0"/>
    </xf>
    <xf numFmtId="10" fontId="8" fillId="5" borderId="30" xfId="31" applyNumberFormat="1" applyFont="1" applyFill="1" applyBorder="1" applyAlignment="1">
      <alignment horizontal="center" vertical="center"/>
    </xf>
    <xf numFmtId="10" fontId="0" fillId="0" borderId="23" xfId="31" applyNumberFormat="1" applyFont="1" applyBorder="1" applyAlignment="1">
      <alignment horizontal="center" vertical="center"/>
    </xf>
    <xf numFmtId="0" fontId="20" fillId="9" borderId="17" xfId="28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8" fillId="9" borderId="26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18" fillId="9" borderId="27" xfId="0" applyFont="1" applyFill="1" applyBorder="1" applyAlignment="1">
      <alignment horizontal="center" vertical="center" wrapText="1"/>
    </xf>
    <xf numFmtId="0" fontId="18" fillId="9" borderId="28" xfId="0" applyFont="1" applyFill="1" applyBorder="1" applyAlignment="1">
      <alignment horizontal="center" vertical="center" wrapText="1"/>
    </xf>
    <xf numFmtId="0" fontId="9" fillId="5" borderId="17" xfId="28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9" fillId="5" borderId="30" xfId="28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8" fillId="5" borderId="26" xfId="28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35" xfId="29" applyFill="1" applyBorder="1" applyAlignment="1">
      <alignment horizontal="left" vertical="top" wrapText="1"/>
    </xf>
    <xf numFmtId="0" fontId="1" fillId="0" borderId="37" xfId="29" applyFill="1" applyBorder="1" applyAlignment="1">
      <alignment horizontal="left" vertical="top" wrapText="1"/>
    </xf>
    <xf numFmtId="0" fontId="1" fillId="0" borderId="38" xfId="29" applyFill="1" applyBorder="1" applyAlignment="1">
      <alignment horizontal="left" vertical="top" wrapText="1"/>
    </xf>
    <xf numFmtId="0" fontId="1" fillId="0" borderId="40" xfId="29" applyFill="1" applyBorder="1" applyAlignment="1">
      <alignment horizontal="left" vertical="top" wrapText="1"/>
    </xf>
  </cellXfs>
  <cellStyles count="45">
    <cellStyle name="Euro" xfId="1"/>
    <cellStyle name="Euro 2" xfId="2"/>
    <cellStyle name="Euro 2 2" xfId="3"/>
    <cellStyle name="Euro 2 2 2" xfId="4"/>
    <cellStyle name="Euro 2 3" xfId="5"/>
    <cellStyle name="Euro 3" xfId="6"/>
    <cellStyle name="Euro 3 2" xfId="7"/>
    <cellStyle name="Input" xfId="8" builtinId="20" customBuiltin="1"/>
    <cellStyle name="Migliaia" xfId="9" builtinId="3"/>
    <cellStyle name="Migliaia 2" xfId="10"/>
    <cellStyle name="Migliaia 2 2" xfId="11"/>
    <cellStyle name="Migliaia 2 2 2" xfId="12"/>
    <cellStyle name="Migliaia 2 3" xfId="13"/>
    <cellStyle name="Migliaia 3" xfId="14"/>
    <cellStyle name="Migliaia 3 2" xfId="15"/>
    <cellStyle name="Migliaia 3 2 2" xfId="16"/>
    <cellStyle name="Migliaia 4" xfId="17"/>
    <cellStyle name="Migliaia 4 2" xfId="18"/>
    <cellStyle name="Migliaia 4 2 2" xfId="19"/>
    <cellStyle name="Migliaia 5" xfId="20"/>
    <cellStyle name="Migliaia 5 2" xfId="21"/>
    <cellStyle name="Normale" xfId="0" builtinId="0"/>
    <cellStyle name="Normale 2" xfId="22"/>
    <cellStyle name="Normale 2 2" xfId="23"/>
    <cellStyle name="Normale 2 2 2" xfId="24"/>
    <cellStyle name="Normale 2 2 2 2" xfId="25"/>
    <cellStyle name="Normale 2 3" xfId="26"/>
    <cellStyle name="Normale 2 3 2" xfId="27"/>
    <cellStyle name="Normale_financial plan_WP" xfId="28"/>
    <cellStyle name="Normale_financial plan_WP 2" xfId="29"/>
    <cellStyle name="Output" xfId="30" builtinId="21" customBuiltin="1"/>
    <cellStyle name="Percentuale" xfId="31" builtinId="5"/>
    <cellStyle name="Percentuale 2" xfId="32"/>
    <cellStyle name="Percentuale 2 2" xfId="33"/>
    <cellStyle name="Percentuale 2 2 2" xfId="34"/>
    <cellStyle name="Percentuale 2 3" xfId="35"/>
    <cellStyle name="Percentuale 3" xfId="36"/>
    <cellStyle name="Percentuale 3 2" xfId="37"/>
    <cellStyle name="Percentuale 3 2 2" xfId="38"/>
    <cellStyle name="Percentuale 3 3" xfId="39"/>
    <cellStyle name="Percentuale 4" xfId="40"/>
    <cellStyle name="Percentuale 4 2" xfId="41"/>
    <cellStyle name="Percentuale 4 2 2" xfId="42"/>
    <cellStyle name="Percentuale 5" xfId="43"/>
    <cellStyle name="Percentuale 5 2" xfId="44"/>
  </cellStyles>
  <dxfs count="7"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86"/>
  <sheetViews>
    <sheetView showGridLines="0" tabSelected="1" workbookViewId="0">
      <selection activeCell="G13" sqref="G13:Q13"/>
    </sheetView>
  </sheetViews>
  <sheetFormatPr defaultRowHeight="12.75" x14ac:dyDescent="0.2"/>
  <cols>
    <col min="1" max="1" width="12.140625" customWidth="1"/>
    <col min="2" max="2" width="11.5703125" customWidth="1"/>
    <col min="3" max="3" width="2.85546875" customWidth="1"/>
    <col min="4" max="4" width="2.5703125" customWidth="1"/>
    <col min="6" max="6" width="10.85546875" customWidth="1"/>
    <col min="7" max="7" width="11.42578125" customWidth="1"/>
    <col min="9" max="9" width="11" customWidth="1"/>
    <col min="11" max="11" width="11.85546875" customWidth="1"/>
    <col min="12" max="12" width="10.140625" bestFit="1" customWidth="1"/>
    <col min="14" max="14" width="11.28515625" bestFit="1" customWidth="1"/>
    <col min="15" max="15" width="13.5703125" customWidth="1"/>
    <col min="16" max="17" width="11.28515625" bestFit="1" customWidth="1"/>
    <col min="18" max="19" width="2.42578125" customWidth="1"/>
    <col min="20" max="20" width="3.5703125" customWidth="1"/>
  </cols>
  <sheetData>
    <row r="1" spans="1:19" ht="13.5" thickBot="1" x14ac:dyDescent="0.25">
      <c r="F1" s="53"/>
    </row>
    <row r="2" spans="1:19" s="117" customFormat="1" ht="39" customHeight="1" thickBot="1" x14ac:dyDescent="0.3">
      <c r="E2" s="189" t="s">
        <v>73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1"/>
      <c r="R2" s="118"/>
      <c r="S2" s="118"/>
    </row>
    <row r="3" spans="1:19" ht="13.5" thickBot="1" x14ac:dyDescent="0.25"/>
    <row r="4" spans="1:19" ht="13.5" thickBot="1" x14ac:dyDescent="0.25">
      <c r="D4" s="70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8"/>
      <c r="S4" s="53"/>
    </row>
    <row r="5" spans="1:19" s="57" customFormat="1" ht="24" thickBot="1" x14ac:dyDescent="0.4">
      <c r="A5" s="199" t="s">
        <v>52</v>
      </c>
      <c r="B5" s="200"/>
      <c r="D5" s="71"/>
      <c r="E5" s="72" t="s">
        <v>28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3"/>
      <c r="S5" s="72"/>
    </row>
    <row r="6" spans="1:19" ht="12" customHeight="1" x14ac:dyDescent="0.2">
      <c r="D6" s="62"/>
      <c r="E6" s="64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63"/>
      <c r="S6" s="53"/>
    </row>
    <row r="7" spans="1:19" x14ac:dyDescent="0.2">
      <c r="D7" s="62"/>
      <c r="E7" s="6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63"/>
      <c r="S7" s="53"/>
    </row>
    <row r="8" spans="1:19" x14ac:dyDescent="0.2">
      <c r="D8" s="62"/>
      <c r="E8" s="64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63"/>
      <c r="S8" s="53"/>
    </row>
    <row r="9" spans="1:19" x14ac:dyDescent="0.2">
      <c r="D9" s="62"/>
      <c r="E9" s="6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63"/>
      <c r="S9" s="53"/>
    </row>
    <row r="10" spans="1:19" x14ac:dyDescent="0.2">
      <c r="D10" s="62"/>
      <c r="E10" s="64"/>
      <c r="F10" s="153" t="s">
        <v>74</v>
      </c>
      <c r="G10" s="154"/>
      <c r="H10" s="154"/>
      <c r="I10" s="154"/>
      <c r="J10" s="154"/>
      <c r="K10" s="154"/>
      <c r="L10" s="154"/>
      <c r="M10" s="154"/>
      <c r="N10" s="154"/>
      <c r="O10" s="154"/>
      <c r="P10" s="155">
        <v>100000</v>
      </c>
      <c r="Q10" s="155">
        <v>200000</v>
      </c>
      <c r="R10" s="63"/>
      <c r="S10" s="53"/>
    </row>
    <row r="11" spans="1:19" x14ac:dyDescent="0.2">
      <c r="D11" s="62"/>
      <c r="E11" s="64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63"/>
      <c r="S11" s="53"/>
    </row>
    <row r="12" spans="1:19" ht="13.5" thickBot="1" x14ac:dyDescent="0.25">
      <c r="D12" s="62"/>
      <c r="E12" s="64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63"/>
      <c r="S12" s="53"/>
    </row>
    <row r="13" spans="1:19" ht="13.5" thickBot="1" x14ac:dyDescent="0.25">
      <c r="D13" s="62"/>
      <c r="E13" s="64" t="s">
        <v>26</v>
      </c>
      <c r="F13" s="53"/>
      <c r="G13" s="194"/>
      <c r="H13" s="195"/>
      <c r="I13" s="195"/>
      <c r="J13" s="195"/>
      <c r="K13" s="195"/>
      <c r="L13" s="195"/>
      <c r="M13" s="195"/>
      <c r="N13" s="195"/>
      <c r="O13" s="195"/>
      <c r="P13" s="195"/>
      <c r="Q13" s="196"/>
      <c r="R13" s="63"/>
      <c r="S13" s="53"/>
    </row>
    <row r="14" spans="1:19" ht="6" customHeight="1" thickBot="1" x14ac:dyDescent="0.25">
      <c r="D14" s="62"/>
      <c r="E14" s="64"/>
      <c r="F14" s="5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63"/>
      <c r="S14" s="53"/>
    </row>
    <row r="15" spans="1:19" ht="13.5" thickBot="1" x14ac:dyDescent="0.25">
      <c r="D15" s="62"/>
      <c r="E15" s="64" t="s">
        <v>27</v>
      </c>
      <c r="F15" s="53"/>
      <c r="G15" s="194"/>
      <c r="H15" s="197"/>
      <c r="I15" s="197"/>
      <c r="J15" s="197"/>
      <c r="K15" s="197"/>
      <c r="L15" s="197"/>
      <c r="M15" s="197"/>
      <c r="N15" s="197"/>
      <c r="O15" s="197"/>
      <c r="P15" s="197"/>
      <c r="Q15" s="198"/>
      <c r="R15" s="63"/>
      <c r="S15" s="53"/>
    </row>
    <row r="16" spans="1:19" ht="6" customHeight="1" thickBot="1" x14ac:dyDescent="0.25">
      <c r="D16" s="62"/>
      <c r="E16" s="64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63"/>
      <c r="S16" s="53"/>
    </row>
    <row r="17" spans="1:19" ht="13.5" thickBot="1" x14ac:dyDescent="0.25">
      <c r="D17" s="62"/>
      <c r="E17" s="64" t="s">
        <v>51</v>
      </c>
      <c r="F17" s="53"/>
      <c r="H17" s="156"/>
      <c r="I17" s="65" t="s">
        <v>29</v>
      </c>
      <c r="J17" s="156"/>
      <c r="K17" s="65" t="s">
        <v>30</v>
      </c>
      <c r="L17" s="157"/>
      <c r="M17" s="53"/>
      <c r="N17" s="53"/>
      <c r="O17" s="53"/>
      <c r="P17" s="53"/>
      <c r="Q17" s="53"/>
      <c r="R17" s="63"/>
      <c r="S17" s="53"/>
    </row>
    <row r="18" spans="1:19" ht="6.75" customHeight="1" thickBot="1" x14ac:dyDescent="0.25">
      <c r="D18" s="62"/>
      <c r="E18" s="64"/>
      <c r="F18" s="53"/>
      <c r="G18" s="53"/>
      <c r="H18" s="53"/>
      <c r="I18" s="66"/>
      <c r="J18" s="53"/>
      <c r="K18" s="66"/>
      <c r="L18" s="53"/>
      <c r="M18" s="53"/>
      <c r="N18" s="53"/>
      <c r="O18" s="53"/>
      <c r="P18" s="53"/>
      <c r="Q18" s="53"/>
      <c r="R18" s="63"/>
      <c r="S18" s="53"/>
    </row>
    <row r="19" spans="1:19" ht="13.5" thickBot="1" x14ac:dyDescent="0.25">
      <c r="D19" s="62"/>
      <c r="E19" s="64" t="s">
        <v>31</v>
      </c>
      <c r="F19" s="53"/>
      <c r="G19" s="194"/>
      <c r="H19" s="195"/>
      <c r="I19" s="195"/>
      <c r="J19" s="195"/>
      <c r="K19" s="195"/>
      <c r="L19" s="195"/>
      <c r="M19" s="195"/>
      <c r="N19" s="195"/>
      <c r="O19" s="195"/>
      <c r="P19" s="195"/>
      <c r="Q19" s="196"/>
      <c r="R19" s="63"/>
      <c r="S19" s="53"/>
    </row>
    <row r="20" spans="1:19" ht="6" customHeight="1" thickBot="1" x14ac:dyDescent="0.25">
      <c r="D20" s="62"/>
      <c r="E20" s="64"/>
      <c r="F20" s="53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63"/>
      <c r="S20" s="53"/>
    </row>
    <row r="21" spans="1:19" ht="13.5" thickBot="1" x14ac:dyDescent="0.25">
      <c r="D21" s="62"/>
      <c r="E21" s="64" t="s">
        <v>32</v>
      </c>
      <c r="F21" s="53"/>
      <c r="G21" s="53"/>
      <c r="H21" s="53"/>
      <c r="I21" s="194"/>
      <c r="J21" s="195"/>
      <c r="K21" s="195"/>
      <c r="L21" s="195"/>
      <c r="M21" s="195"/>
      <c r="N21" s="195"/>
      <c r="O21" s="195"/>
      <c r="P21" s="195"/>
      <c r="Q21" s="196"/>
      <c r="R21" s="63"/>
      <c r="S21" s="53"/>
    </row>
    <row r="22" spans="1:19" ht="6" customHeight="1" thickBot="1" x14ac:dyDescent="0.25">
      <c r="D22" s="62"/>
      <c r="E22" s="74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63"/>
      <c r="S22" s="53"/>
    </row>
    <row r="23" spans="1:19" ht="13.5" thickBot="1" x14ac:dyDescent="0.25">
      <c r="D23" s="62"/>
      <c r="E23" s="64" t="s">
        <v>34</v>
      </c>
      <c r="F23" s="53"/>
      <c r="G23" s="53"/>
      <c r="H23" s="53"/>
      <c r="I23" s="156"/>
      <c r="J23" s="53"/>
      <c r="K23" s="64" t="s">
        <v>33</v>
      </c>
      <c r="L23" s="53"/>
      <c r="M23" s="53"/>
      <c r="N23" s="53"/>
      <c r="O23" s="126"/>
      <c r="P23" s="75" t="str">
        <f>IF(O23&lt;L17,"!!!!","")</f>
        <v/>
      </c>
      <c r="Q23" s="53"/>
      <c r="R23" s="63"/>
      <c r="S23" s="53"/>
    </row>
    <row r="24" spans="1:19" ht="13.5" thickBot="1" x14ac:dyDescent="0.25">
      <c r="D24" s="6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63"/>
      <c r="S24" s="53"/>
    </row>
    <row r="25" spans="1:19" ht="13.5" thickBot="1" x14ac:dyDescent="0.25">
      <c r="D25" s="62"/>
      <c r="E25" s="64" t="s">
        <v>35</v>
      </c>
      <c r="F25" s="53"/>
      <c r="G25" s="53"/>
      <c r="H25" s="53"/>
      <c r="I25" s="156"/>
      <c r="J25" s="53"/>
      <c r="K25" s="53"/>
      <c r="L25" s="53"/>
      <c r="M25" s="53"/>
      <c r="N25" s="53"/>
      <c r="O25" s="53"/>
      <c r="P25" s="53"/>
      <c r="Q25" s="53"/>
      <c r="R25" s="63"/>
      <c r="S25" s="53"/>
    </row>
    <row r="26" spans="1:19" ht="13.5" thickBot="1" x14ac:dyDescent="0.25">
      <c r="D26" s="67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  <c r="S26" s="53"/>
    </row>
    <row r="27" spans="1:19" ht="13.5" thickBot="1" x14ac:dyDescent="0.25"/>
    <row r="28" spans="1:19" ht="13.5" thickBot="1" x14ac:dyDescent="0.25">
      <c r="D28" s="70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8"/>
    </row>
    <row r="29" spans="1:19" s="131" customFormat="1" ht="24" thickBot="1" x14ac:dyDescent="0.4">
      <c r="A29" s="199" t="s">
        <v>53</v>
      </c>
      <c r="B29" s="200"/>
      <c r="D29" s="132"/>
      <c r="E29" s="72" t="s">
        <v>45</v>
      </c>
      <c r="F29" s="72"/>
      <c r="G29" s="72"/>
      <c r="H29" s="72"/>
      <c r="I29" s="72"/>
      <c r="J29" s="72"/>
      <c r="K29" s="72"/>
      <c r="L29" s="133"/>
      <c r="M29" s="133"/>
      <c r="N29" s="158"/>
      <c r="O29" s="133"/>
      <c r="P29" s="133"/>
      <c r="Q29" s="133"/>
      <c r="R29" s="134"/>
    </row>
    <row r="30" spans="1:19" s="91" customFormat="1" ht="13.5" customHeight="1" thickBot="1" x14ac:dyDescent="0.3">
      <c r="A30" s="205"/>
      <c r="B30" s="205"/>
      <c r="D30" s="135"/>
      <c r="E30" s="136"/>
      <c r="F30" s="136"/>
      <c r="G30" s="136"/>
      <c r="H30" s="136"/>
      <c r="I30" s="136"/>
      <c r="J30" s="136"/>
      <c r="K30" s="136"/>
      <c r="L30" s="137"/>
      <c r="M30" s="137"/>
      <c r="N30" s="150"/>
      <c r="O30" s="137"/>
      <c r="P30" s="53"/>
      <c r="Q30" s="53"/>
      <c r="R30" s="138"/>
    </row>
    <row r="31" spans="1:19" x14ac:dyDescent="0.2">
      <c r="A31" s="201" t="s">
        <v>54</v>
      </c>
      <c r="B31" s="202"/>
      <c r="D31" s="62"/>
      <c r="E31" s="64"/>
      <c r="F31" s="64"/>
      <c r="G31" s="182" t="s">
        <v>8</v>
      </c>
      <c r="H31" s="183"/>
      <c r="I31" s="182" t="s">
        <v>46</v>
      </c>
      <c r="J31" s="184"/>
      <c r="K31" s="97" t="s">
        <v>0</v>
      </c>
      <c r="L31" s="98"/>
      <c r="M31" s="53"/>
      <c r="N31" s="150"/>
      <c r="O31" s="53"/>
      <c r="P31" s="53"/>
      <c r="Q31" s="53"/>
      <c r="R31" s="63"/>
    </row>
    <row r="32" spans="1:19" ht="13.5" thickBot="1" x14ac:dyDescent="0.25">
      <c r="A32" s="203"/>
      <c r="B32" s="204"/>
      <c r="D32" s="62"/>
      <c r="E32" s="64"/>
      <c r="F32" s="64"/>
      <c r="G32" s="92"/>
      <c r="H32" s="101"/>
      <c r="I32" s="92"/>
      <c r="J32" s="103"/>
      <c r="K32" s="92"/>
      <c r="L32" s="93"/>
      <c r="M32" s="53"/>
      <c r="N32" s="150"/>
      <c r="O32" s="53"/>
      <c r="P32" s="53"/>
      <c r="Q32" s="53"/>
      <c r="R32" s="63"/>
    </row>
    <row r="33" spans="1:18" ht="13.5" thickBot="1" x14ac:dyDescent="0.25">
      <c r="A33" s="206">
        <v>1</v>
      </c>
      <c r="B33" s="207"/>
      <c r="D33" s="62"/>
      <c r="E33" s="192" t="s">
        <v>24</v>
      </c>
      <c r="F33" s="193"/>
      <c r="G33" s="94">
        <f>'Budget per Partner'!C30</f>
        <v>0</v>
      </c>
      <c r="H33" s="101" t="e">
        <f>G33/K33</f>
        <v>#DIV/0!</v>
      </c>
      <c r="I33" s="94">
        <f>'Budget per Partner'!B30</f>
        <v>0</v>
      </c>
      <c r="J33" s="103" t="e">
        <f>I33/K33</f>
        <v>#DIV/0!</v>
      </c>
      <c r="K33" s="94">
        <f>SUM(G33+I33)</f>
        <v>0</v>
      </c>
      <c r="L33" s="101" t="e">
        <f>K33/K47</f>
        <v>#DIV/0!</v>
      </c>
      <c r="M33" s="53"/>
      <c r="N33" s="150"/>
      <c r="O33" s="53"/>
      <c r="P33" s="53"/>
      <c r="Q33" s="53"/>
      <c r="R33" s="63"/>
    </row>
    <row r="34" spans="1:18" ht="13.5" thickBot="1" x14ac:dyDescent="0.25">
      <c r="A34" s="90"/>
      <c r="B34" s="90"/>
      <c r="D34" s="62"/>
      <c r="E34" s="64"/>
      <c r="F34" s="64"/>
      <c r="G34" s="100"/>
      <c r="H34" s="101"/>
      <c r="I34" s="100"/>
      <c r="J34" s="103"/>
      <c r="K34" s="94"/>
      <c r="L34" s="101"/>
      <c r="M34" s="53"/>
      <c r="N34" s="150"/>
      <c r="O34" s="53"/>
      <c r="P34" s="53"/>
      <c r="Q34" s="53"/>
      <c r="R34" s="63"/>
    </row>
    <row r="35" spans="1:18" ht="13.5" thickBot="1" x14ac:dyDescent="0.25">
      <c r="A35" s="208">
        <v>1</v>
      </c>
      <c r="B35" s="209"/>
      <c r="D35" s="62"/>
      <c r="E35" s="187" t="s">
        <v>20</v>
      </c>
      <c r="F35" s="188"/>
      <c r="G35" s="94">
        <f>'Budget per Partner'!C45</f>
        <v>0</v>
      </c>
      <c r="H35" s="101" t="e">
        <f>G35/K35</f>
        <v>#DIV/0!</v>
      </c>
      <c r="I35" s="94">
        <f>'Budget per Partner'!B45</f>
        <v>0</v>
      </c>
      <c r="J35" s="103" t="e">
        <f>I35/K35</f>
        <v>#DIV/0!</v>
      </c>
      <c r="K35" s="94">
        <f t="shared" ref="K35:K45" si="0">SUM(G35+I35)</f>
        <v>0</v>
      </c>
      <c r="L35" s="101" t="e">
        <f>K35/K47</f>
        <v>#DIV/0!</v>
      </c>
      <c r="M35" s="53"/>
      <c r="N35" s="150"/>
      <c r="O35" s="53"/>
      <c r="P35" s="53"/>
      <c r="Q35" s="53"/>
      <c r="R35" s="63"/>
    </row>
    <row r="36" spans="1:18" ht="13.5" thickBot="1" x14ac:dyDescent="0.25">
      <c r="A36" s="90"/>
      <c r="B36" s="90"/>
      <c r="D36" s="62"/>
      <c r="E36" s="64"/>
      <c r="F36" s="64"/>
      <c r="G36" s="94"/>
      <c r="H36" s="101"/>
      <c r="I36" s="94"/>
      <c r="J36" s="103"/>
      <c r="K36" s="94"/>
      <c r="L36" s="101"/>
      <c r="M36" s="53"/>
      <c r="N36" s="150"/>
      <c r="O36" s="53"/>
      <c r="P36" s="53"/>
      <c r="Q36" s="53"/>
      <c r="R36" s="63"/>
    </row>
    <row r="37" spans="1:18" ht="13.5" thickBot="1" x14ac:dyDescent="0.25">
      <c r="A37" s="208"/>
      <c r="B37" s="209"/>
      <c r="D37" s="62"/>
      <c r="E37" s="187" t="s">
        <v>17</v>
      </c>
      <c r="F37" s="188"/>
      <c r="G37" s="94">
        <f>'Budget per Partner'!C60</f>
        <v>0</v>
      </c>
      <c r="H37" s="101" t="e">
        <f>G37/K37</f>
        <v>#DIV/0!</v>
      </c>
      <c r="I37" s="94">
        <f>'Budget per Partner'!B60</f>
        <v>0</v>
      </c>
      <c r="J37" s="103" t="e">
        <f>I37/K37</f>
        <v>#DIV/0!</v>
      </c>
      <c r="K37" s="94">
        <f t="shared" si="0"/>
        <v>0</v>
      </c>
      <c r="L37" s="101" t="e">
        <f>K37/K47</f>
        <v>#DIV/0!</v>
      </c>
      <c r="M37" s="53"/>
      <c r="N37" s="150"/>
      <c r="O37" s="53"/>
      <c r="P37" s="53"/>
      <c r="Q37" s="53"/>
      <c r="R37" s="63"/>
    </row>
    <row r="38" spans="1:18" ht="13.5" thickBot="1" x14ac:dyDescent="0.25">
      <c r="A38" s="90"/>
      <c r="B38" s="90"/>
      <c r="D38" s="62"/>
      <c r="E38" s="64"/>
      <c r="F38" s="64"/>
      <c r="G38" s="94"/>
      <c r="H38" s="101"/>
      <c r="I38" s="94"/>
      <c r="J38" s="103"/>
      <c r="K38" s="94"/>
      <c r="L38" s="101"/>
      <c r="M38" s="53"/>
      <c r="N38" s="150"/>
      <c r="O38" s="53"/>
      <c r="P38" s="53"/>
      <c r="Q38" s="53"/>
      <c r="R38" s="63"/>
    </row>
    <row r="39" spans="1:18" ht="13.5" thickBot="1" x14ac:dyDescent="0.25">
      <c r="A39" s="208"/>
      <c r="B39" s="209"/>
      <c r="D39" s="62"/>
      <c r="E39" s="187" t="s">
        <v>18</v>
      </c>
      <c r="F39" s="188"/>
      <c r="G39" s="94">
        <f>'Budget per Partner'!C75</f>
        <v>0</v>
      </c>
      <c r="H39" s="101" t="e">
        <f>G39/K39</f>
        <v>#DIV/0!</v>
      </c>
      <c r="I39" s="94">
        <f>'Budget per Partner'!B75</f>
        <v>0</v>
      </c>
      <c r="J39" s="103" t="e">
        <f>I39/K39</f>
        <v>#DIV/0!</v>
      </c>
      <c r="K39" s="94">
        <f t="shared" si="0"/>
        <v>0</v>
      </c>
      <c r="L39" s="101" t="e">
        <f>K39/K47</f>
        <v>#DIV/0!</v>
      </c>
      <c r="M39" s="53"/>
      <c r="N39" s="150"/>
      <c r="O39" s="53"/>
      <c r="P39" s="53"/>
      <c r="Q39" s="53"/>
      <c r="R39" s="63"/>
    </row>
    <row r="40" spans="1:18" ht="13.5" thickBot="1" x14ac:dyDescent="0.25">
      <c r="A40" s="90"/>
      <c r="B40" s="90"/>
      <c r="D40" s="62"/>
      <c r="E40" s="64"/>
      <c r="F40" s="64"/>
      <c r="G40" s="94"/>
      <c r="H40" s="101"/>
      <c r="I40" s="94"/>
      <c r="J40" s="103"/>
      <c r="K40" s="94"/>
      <c r="L40" s="101"/>
      <c r="M40" s="53"/>
      <c r="N40" s="150"/>
      <c r="O40" s="53"/>
      <c r="P40" s="53"/>
      <c r="Q40" s="53"/>
      <c r="R40" s="63"/>
    </row>
    <row r="41" spans="1:18" ht="13.5" thickBot="1" x14ac:dyDescent="0.25">
      <c r="A41" s="208"/>
      <c r="B41" s="209"/>
      <c r="D41" s="62"/>
      <c r="E41" s="187" t="s">
        <v>14</v>
      </c>
      <c r="F41" s="188"/>
      <c r="G41" s="94">
        <f>'Budget per Partner'!C90</f>
        <v>0</v>
      </c>
      <c r="H41" s="101" t="e">
        <f>G41/K41</f>
        <v>#DIV/0!</v>
      </c>
      <c r="I41" s="94">
        <f>'Budget per Partner'!B90</f>
        <v>0</v>
      </c>
      <c r="J41" s="103" t="e">
        <f>I41/K41</f>
        <v>#DIV/0!</v>
      </c>
      <c r="K41" s="94">
        <f t="shared" si="0"/>
        <v>0</v>
      </c>
      <c r="L41" s="101" t="e">
        <f>K41/K47</f>
        <v>#DIV/0!</v>
      </c>
      <c r="M41" s="53"/>
      <c r="N41" s="150"/>
      <c r="O41" s="53"/>
      <c r="P41" s="53"/>
      <c r="Q41" s="53"/>
      <c r="R41" s="63"/>
    </row>
    <row r="42" spans="1:18" ht="13.5" thickBot="1" x14ac:dyDescent="0.25">
      <c r="A42" s="90"/>
      <c r="B42" s="90"/>
      <c r="D42" s="62"/>
      <c r="E42" s="64"/>
      <c r="F42" s="64"/>
      <c r="G42" s="94"/>
      <c r="H42" s="101"/>
      <c r="I42" s="94"/>
      <c r="J42" s="103"/>
      <c r="K42" s="94"/>
      <c r="L42" s="101"/>
      <c r="M42" s="53"/>
      <c r="N42" s="150"/>
      <c r="O42" s="53"/>
      <c r="P42" s="53"/>
      <c r="Q42" s="53"/>
      <c r="R42" s="63"/>
    </row>
    <row r="43" spans="1:18" ht="13.5" thickBot="1" x14ac:dyDescent="0.25">
      <c r="A43" s="208"/>
      <c r="B43" s="209"/>
      <c r="D43" s="62"/>
      <c r="E43" s="187" t="s">
        <v>15</v>
      </c>
      <c r="F43" s="188"/>
      <c r="G43" s="94">
        <f>'Budget per Partner'!C105</f>
        <v>0</v>
      </c>
      <c r="H43" s="101" t="e">
        <f>G43/K43</f>
        <v>#DIV/0!</v>
      </c>
      <c r="I43" s="94">
        <f>'Budget per Partner'!B105</f>
        <v>0</v>
      </c>
      <c r="J43" s="103" t="e">
        <f>I43/K43</f>
        <v>#DIV/0!</v>
      </c>
      <c r="K43" s="94">
        <f t="shared" si="0"/>
        <v>0</v>
      </c>
      <c r="L43" s="101" t="e">
        <f>K43/K47</f>
        <v>#DIV/0!</v>
      </c>
      <c r="M43" s="53"/>
      <c r="N43" s="150"/>
      <c r="O43" s="53"/>
      <c r="P43" s="53"/>
      <c r="Q43" s="53"/>
      <c r="R43" s="63"/>
    </row>
    <row r="44" spans="1:18" ht="13.5" thickBot="1" x14ac:dyDescent="0.25">
      <c r="A44" s="90"/>
      <c r="B44" s="90"/>
      <c r="D44" s="62"/>
      <c r="E44" s="64"/>
      <c r="F44" s="64"/>
      <c r="G44" s="94"/>
      <c r="H44" s="101"/>
      <c r="I44" s="94"/>
      <c r="J44" s="103"/>
      <c r="K44" s="94"/>
      <c r="L44" s="101"/>
      <c r="M44" s="53"/>
      <c r="N44" s="150"/>
      <c r="O44" s="53"/>
      <c r="P44" s="53"/>
      <c r="Q44" s="53"/>
      <c r="R44" s="63"/>
    </row>
    <row r="45" spans="1:18" ht="13.5" thickBot="1" x14ac:dyDescent="0.25">
      <c r="A45" s="208"/>
      <c r="B45" s="209"/>
      <c r="D45" s="62"/>
      <c r="E45" s="187" t="s">
        <v>16</v>
      </c>
      <c r="F45" s="188"/>
      <c r="G45" s="95">
        <f>'Budget per Partner'!C120</f>
        <v>0</v>
      </c>
      <c r="H45" s="102" t="e">
        <f>G45/K45</f>
        <v>#DIV/0!</v>
      </c>
      <c r="I45" s="95">
        <f>'Budget per Partner'!B120</f>
        <v>0</v>
      </c>
      <c r="J45" s="104" t="e">
        <f>I45/K45</f>
        <v>#DIV/0!</v>
      </c>
      <c r="K45" s="95">
        <f t="shared" si="0"/>
        <v>0</v>
      </c>
      <c r="L45" s="102" t="e">
        <f>K45/K47</f>
        <v>#DIV/0!</v>
      </c>
      <c r="M45" s="53"/>
      <c r="N45" s="150"/>
      <c r="O45" s="53"/>
      <c r="P45" s="53"/>
      <c r="Q45" s="53"/>
      <c r="R45" s="63"/>
    </row>
    <row r="46" spans="1:18" ht="13.5" thickBot="1" x14ac:dyDescent="0.25">
      <c r="D46" s="62"/>
      <c r="E46" s="64"/>
      <c r="F46" s="64"/>
      <c r="G46" s="99"/>
      <c r="H46" s="99"/>
      <c r="I46" s="99"/>
      <c r="J46" s="99"/>
      <c r="K46" s="99"/>
      <c r="L46" s="53"/>
      <c r="M46" s="53"/>
      <c r="N46" s="150"/>
      <c r="O46" s="53"/>
      <c r="P46" s="53"/>
      <c r="Q46" s="53"/>
      <c r="R46" s="63"/>
    </row>
    <row r="47" spans="1:18" ht="13.5" thickBot="1" x14ac:dyDescent="0.25">
      <c r="D47" s="62"/>
      <c r="E47" s="64"/>
      <c r="F47" s="64"/>
      <c r="G47" s="96">
        <f>SUM(G33:G45)</f>
        <v>0</v>
      </c>
      <c r="H47" s="116" t="e">
        <f>G47/K47</f>
        <v>#DIV/0!</v>
      </c>
      <c r="I47" s="96">
        <f>SUM(I33:I45)</f>
        <v>0</v>
      </c>
      <c r="J47" s="116" t="e">
        <f>I47/K47</f>
        <v>#DIV/0!</v>
      </c>
      <c r="K47" s="210">
        <f>SUM(K33:K45)</f>
        <v>0</v>
      </c>
      <c r="L47" s="211"/>
      <c r="M47" s="139" t="str">
        <f>IF(K47&lt;P10,"ATTENZIONE: Il totale è fuori soglia!!!",IF(K47&gt;Q10,"ATTENZIONE: Il totale è fuori soglia!!!","OK"))</f>
        <v>ATTENZIONE: Il totale è fuori soglia!!!</v>
      </c>
      <c r="N47" s="151"/>
      <c r="O47" s="16"/>
      <c r="P47" s="16"/>
      <c r="Q47" s="53"/>
      <c r="R47" s="63"/>
    </row>
    <row r="48" spans="1:18" ht="13.5" thickBot="1" x14ac:dyDescent="0.25">
      <c r="D48" s="67"/>
      <c r="E48" s="140"/>
      <c r="F48" s="68"/>
      <c r="G48" s="68"/>
      <c r="H48" s="68"/>
      <c r="I48" s="68"/>
      <c r="J48" s="141"/>
      <c r="K48" s="68"/>
      <c r="L48" s="68"/>
      <c r="M48" s="68"/>
      <c r="N48" s="68"/>
      <c r="O48" s="68"/>
      <c r="P48" s="68"/>
      <c r="Q48" s="68"/>
      <c r="R48" s="69"/>
    </row>
    <row r="49" spans="4:19" x14ac:dyDescent="0.2">
      <c r="E49" s="89"/>
    </row>
    <row r="50" spans="4:19" ht="13.5" thickBot="1" x14ac:dyDescent="0.25">
      <c r="E50" s="89"/>
    </row>
    <row r="51" spans="4:19" x14ac:dyDescent="0.2">
      <c r="D51" s="105"/>
      <c r="E51" s="113" t="s">
        <v>47</v>
      </c>
      <c r="F51" s="113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7"/>
      <c r="S51" s="16"/>
    </row>
    <row r="52" spans="4:19" x14ac:dyDescent="0.2">
      <c r="D52" s="108"/>
      <c r="E52" s="185" t="s">
        <v>11</v>
      </c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10"/>
      <c r="S52" s="16"/>
    </row>
    <row r="53" spans="4:19" x14ac:dyDescent="0.2">
      <c r="D53" s="108"/>
      <c r="E53" s="114"/>
      <c r="F53" s="114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10"/>
      <c r="S53" s="16"/>
    </row>
    <row r="54" spans="4:19" x14ac:dyDescent="0.2">
      <c r="D54" s="108"/>
      <c r="E54" s="185" t="s">
        <v>48</v>
      </c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10"/>
      <c r="S54" s="16"/>
    </row>
    <row r="55" spans="4:19" x14ac:dyDescent="0.2">
      <c r="D55" s="108"/>
      <c r="E55" s="114"/>
      <c r="F55" s="114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10"/>
      <c r="S55" s="16"/>
    </row>
    <row r="56" spans="4:19" x14ac:dyDescent="0.2">
      <c r="D56" s="108"/>
      <c r="E56" s="186" t="s">
        <v>49</v>
      </c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10"/>
      <c r="S56" s="16"/>
    </row>
    <row r="57" spans="4:19" x14ac:dyDescent="0.2">
      <c r="D57" s="108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10"/>
      <c r="S57" s="16"/>
    </row>
    <row r="58" spans="4:19" x14ac:dyDescent="0.2">
      <c r="D58" s="108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0"/>
      <c r="S58" s="16"/>
    </row>
    <row r="59" spans="4:19" x14ac:dyDescent="0.2">
      <c r="D59" s="108"/>
      <c r="E59" s="114"/>
      <c r="F59" s="114"/>
      <c r="G59" s="115"/>
      <c r="H59" s="109"/>
      <c r="I59" s="109"/>
      <c r="J59" s="114" t="s">
        <v>9</v>
      </c>
      <c r="K59" s="109"/>
      <c r="L59" s="109"/>
      <c r="M59" s="109"/>
      <c r="N59" s="109"/>
      <c r="O59" s="109"/>
      <c r="P59" s="109"/>
      <c r="Q59" s="109"/>
      <c r="R59" s="110"/>
      <c r="S59" s="16"/>
    </row>
    <row r="60" spans="4:19" x14ac:dyDescent="0.2">
      <c r="D60" s="108"/>
      <c r="E60" s="114"/>
      <c r="F60" s="114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10"/>
      <c r="S60" s="16"/>
    </row>
    <row r="61" spans="4:19" x14ac:dyDescent="0.2">
      <c r="D61" s="108"/>
      <c r="E61" s="114"/>
      <c r="F61" s="114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10"/>
      <c r="S61" s="16"/>
    </row>
    <row r="62" spans="4:19" x14ac:dyDescent="0.2">
      <c r="D62" s="108"/>
      <c r="E62" s="114" t="s">
        <v>13</v>
      </c>
      <c r="F62" s="114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10"/>
      <c r="S62" s="16"/>
    </row>
    <row r="63" spans="4:19" x14ac:dyDescent="0.2">
      <c r="D63" s="108"/>
      <c r="E63" s="114" t="s">
        <v>10</v>
      </c>
      <c r="F63" s="114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10"/>
      <c r="S63" s="16"/>
    </row>
    <row r="64" spans="4:19" x14ac:dyDescent="0.2">
      <c r="D64" s="108"/>
      <c r="E64" s="114"/>
      <c r="F64" s="114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10"/>
      <c r="S64" s="16"/>
    </row>
    <row r="65" spans="4:19" x14ac:dyDescent="0.2">
      <c r="D65" s="108"/>
      <c r="E65" s="186" t="s">
        <v>50</v>
      </c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10"/>
      <c r="S65" s="16"/>
    </row>
    <row r="66" spans="4:19" x14ac:dyDescent="0.2">
      <c r="D66" s="108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10"/>
      <c r="S66" s="16"/>
    </row>
    <row r="67" spans="4:19" x14ac:dyDescent="0.2">
      <c r="D67" s="108"/>
      <c r="E67" s="114"/>
      <c r="F67" s="114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10"/>
      <c r="S67" s="16"/>
    </row>
    <row r="68" spans="4:19" ht="13.5" thickBot="1" x14ac:dyDescent="0.25">
      <c r="D68" s="111"/>
      <c r="E68" s="181" t="s">
        <v>19</v>
      </c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12"/>
      <c r="S68" s="16"/>
    </row>
    <row r="69" spans="4:19" x14ac:dyDescent="0.2">
      <c r="S69" s="1"/>
    </row>
    <row r="70" spans="4:19" x14ac:dyDescent="0.2">
      <c r="S70" s="1"/>
    </row>
    <row r="71" spans="4:19" x14ac:dyDescent="0.2">
      <c r="S71" s="1"/>
    </row>
    <row r="72" spans="4:19" x14ac:dyDescent="0.2">
      <c r="S72" s="1"/>
    </row>
    <row r="73" spans="4:19" x14ac:dyDescent="0.2">
      <c r="S73" s="1"/>
    </row>
    <row r="74" spans="4:19" x14ac:dyDescent="0.2">
      <c r="S74" s="1"/>
    </row>
    <row r="75" spans="4:19" x14ac:dyDescent="0.2">
      <c r="S75" s="1"/>
    </row>
    <row r="76" spans="4:19" x14ac:dyDescent="0.2">
      <c r="S76" s="1"/>
    </row>
    <row r="77" spans="4:19" x14ac:dyDescent="0.2">
      <c r="S77" s="1"/>
    </row>
    <row r="78" spans="4:19" x14ac:dyDescent="0.2">
      <c r="S78" s="1"/>
    </row>
    <row r="79" spans="4:19" x14ac:dyDescent="0.2">
      <c r="S79" s="1"/>
    </row>
    <row r="80" spans="4:19" x14ac:dyDescent="0.2">
      <c r="S80" s="1"/>
    </row>
    <row r="81" spans="19:19" x14ac:dyDescent="0.2">
      <c r="S81" s="1"/>
    </row>
    <row r="82" spans="19:19" x14ac:dyDescent="0.2">
      <c r="S82" s="1"/>
    </row>
    <row r="83" spans="19:19" x14ac:dyDescent="0.2">
      <c r="S83" s="1"/>
    </row>
    <row r="84" spans="19:19" x14ac:dyDescent="0.2">
      <c r="S84" s="1"/>
    </row>
    <row r="85" spans="19:19" x14ac:dyDescent="0.2">
      <c r="S85" s="1"/>
    </row>
    <row r="86" spans="19:19" x14ac:dyDescent="0.2">
      <c r="S86" s="1"/>
    </row>
  </sheetData>
  <sheetProtection password="88B1" sheet="1" selectLockedCells="1"/>
  <mergeCells count="31">
    <mergeCell ref="A41:B41"/>
    <mergeCell ref="A43:B43"/>
    <mergeCell ref="A45:B45"/>
    <mergeCell ref="I21:Q21"/>
    <mergeCell ref="K47:L47"/>
    <mergeCell ref="A35:B35"/>
    <mergeCell ref="A37:B37"/>
    <mergeCell ref="A39:B39"/>
    <mergeCell ref="E41:F41"/>
    <mergeCell ref="A5:B5"/>
    <mergeCell ref="A29:B29"/>
    <mergeCell ref="A31:B32"/>
    <mergeCell ref="A30:B30"/>
    <mergeCell ref="A33:B33"/>
    <mergeCell ref="E2:Q2"/>
    <mergeCell ref="E33:F33"/>
    <mergeCell ref="E35:F35"/>
    <mergeCell ref="E37:F37"/>
    <mergeCell ref="E39:F39"/>
    <mergeCell ref="G13:Q13"/>
    <mergeCell ref="G15:Q15"/>
    <mergeCell ref="G19:Q19"/>
    <mergeCell ref="E68:Q68"/>
    <mergeCell ref="G31:H31"/>
    <mergeCell ref="I31:J31"/>
    <mergeCell ref="E52:Q52"/>
    <mergeCell ref="E54:Q54"/>
    <mergeCell ref="E56:Q57"/>
    <mergeCell ref="E65:Q66"/>
    <mergeCell ref="E43:F43"/>
    <mergeCell ref="E45:F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FF66"/>
  </sheetPr>
  <dimension ref="A1:N122"/>
  <sheetViews>
    <sheetView showGridLines="0" zoomScale="91" zoomScaleNormal="91" zoomScaleSheetLayoutView="100" workbookViewId="0">
      <selection activeCell="F30" sqref="F30:G30"/>
    </sheetView>
  </sheetViews>
  <sheetFormatPr defaultColWidth="10.28515625" defaultRowHeight="15" x14ac:dyDescent="0.25"/>
  <cols>
    <col min="1" max="1" width="69" style="2" customWidth="1"/>
    <col min="2" max="2" width="15.28515625" style="2" customWidth="1"/>
    <col min="3" max="5" width="16.7109375" style="5" customWidth="1"/>
    <col min="6" max="6" width="21.85546875" style="5" customWidth="1"/>
    <col min="7" max="7" width="26" style="124" customWidth="1"/>
    <col min="8" max="8" width="41.7109375" style="4" customWidth="1"/>
    <col min="9" max="9" width="41.140625" style="164" hidden="1" customWidth="1"/>
    <col min="10" max="14" width="10.42578125" style="4" customWidth="1"/>
    <col min="15" max="16384" width="10.28515625" style="2"/>
  </cols>
  <sheetData>
    <row r="1" spans="1:14" ht="15.75" thickBot="1" x14ac:dyDescent="0.3">
      <c r="A1" s="40"/>
      <c r="B1" s="41"/>
      <c r="C1" s="41"/>
      <c r="D1" s="41"/>
      <c r="E1" s="41"/>
      <c r="F1" s="41"/>
      <c r="G1" s="54"/>
      <c r="H1" s="161"/>
      <c r="I1" s="54"/>
      <c r="J1" s="54"/>
      <c r="K1" s="54"/>
      <c r="L1" s="54"/>
      <c r="M1" s="54"/>
      <c r="N1" s="2"/>
    </row>
    <row r="2" spans="1:14" s="15" customFormat="1" ht="26.25" customHeight="1" thickBot="1" x14ac:dyDescent="0.25">
      <c r="A2" s="119" t="s">
        <v>12</v>
      </c>
      <c r="B2" s="240" t="s">
        <v>6</v>
      </c>
      <c r="C2" s="242" t="s">
        <v>7</v>
      </c>
      <c r="D2" s="244" t="s">
        <v>0</v>
      </c>
      <c r="E2" s="232" t="s">
        <v>4</v>
      </c>
      <c r="F2" s="80"/>
      <c r="G2" s="80"/>
      <c r="H2" s="80"/>
      <c r="I2" s="80"/>
      <c r="J2" s="80"/>
      <c r="K2" s="80"/>
    </row>
    <row r="3" spans="1:14" ht="21" customHeight="1" thickBot="1" x14ac:dyDescent="0.3">
      <c r="A3" s="18" t="s">
        <v>1</v>
      </c>
      <c r="B3" s="241"/>
      <c r="C3" s="243"/>
      <c r="D3" s="245"/>
      <c r="E3" s="233"/>
      <c r="F3" s="81"/>
      <c r="G3" s="81"/>
      <c r="H3" s="81"/>
      <c r="I3" s="81"/>
      <c r="J3" s="81"/>
      <c r="K3" s="2"/>
      <c r="L3" s="2"/>
      <c r="M3" s="2"/>
      <c r="N3" s="2"/>
    </row>
    <row r="4" spans="1:14" x14ac:dyDescent="0.25">
      <c r="A4" s="59" t="s">
        <v>36</v>
      </c>
      <c r="B4" s="46"/>
      <c r="C4" s="47">
        <f>C20+C35+C50+C65+C80+C95+C110</f>
        <v>0</v>
      </c>
      <c r="D4" s="39">
        <f t="shared" ref="D4:D13" si="0">SUM(B4:C4)</f>
        <v>0</v>
      </c>
      <c r="E4" s="85"/>
      <c r="F4" s="14"/>
      <c r="G4" s="14"/>
      <c r="H4" s="14"/>
      <c r="I4" s="14"/>
      <c r="J4" s="14"/>
      <c r="K4" s="14"/>
      <c r="L4" s="2"/>
      <c r="M4" s="2"/>
      <c r="N4" s="2"/>
    </row>
    <row r="5" spans="1:14" x14ac:dyDescent="0.25">
      <c r="A5" s="59" t="s">
        <v>37</v>
      </c>
      <c r="B5" s="37">
        <f t="shared" ref="B5:B13" si="1">B21+B36+B51+B66+B81+B96+B111</f>
        <v>0</v>
      </c>
      <c r="C5" s="38">
        <f>C21+C36+C51+C66+C81+C96+C111</f>
        <v>0</v>
      </c>
      <c r="D5" s="39">
        <f t="shared" si="0"/>
        <v>0</v>
      </c>
      <c r="E5" s="85"/>
      <c r="F5" s="14"/>
      <c r="G5" s="14"/>
      <c r="H5" s="14"/>
      <c r="I5" s="14"/>
      <c r="J5" s="14"/>
      <c r="K5" s="14"/>
      <c r="L5" s="2"/>
      <c r="M5" s="2"/>
      <c r="N5" s="2"/>
    </row>
    <row r="6" spans="1:14" x14ac:dyDescent="0.25">
      <c r="A6" s="50" t="s">
        <v>44</v>
      </c>
      <c r="B6" s="61">
        <f t="shared" si="1"/>
        <v>0</v>
      </c>
      <c r="C6" s="31">
        <f>C22+C37+C52+C67+C82+C97+C112</f>
        <v>0</v>
      </c>
      <c r="D6" s="30">
        <f t="shared" si="0"/>
        <v>0</v>
      </c>
      <c r="E6" s="120" t="e">
        <f>D6/(D6+D7+D9+D10+D11+D13)</f>
        <v>#DIV/0!</v>
      </c>
      <c r="F6" s="87" t="e">
        <f>IF(E6&lt;=20%,"OK","ATTENZIONE: il valore è soprasoglia!!!!")</f>
        <v>#DIV/0!</v>
      </c>
      <c r="G6" s="82"/>
      <c r="H6" s="82"/>
      <c r="I6" s="82"/>
      <c r="J6" s="82"/>
      <c r="K6" s="82"/>
      <c r="L6" s="78"/>
      <c r="M6" s="2"/>
      <c r="N6" s="2"/>
    </row>
    <row r="7" spans="1:14" x14ac:dyDescent="0.25">
      <c r="A7" s="50" t="s">
        <v>38</v>
      </c>
      <c r="B7" s="61">
        <f t="shared" si="1"/>
        <v>0</v>
      </c>
      <c r="C7" s="31">
        <f>C23+C38+C53+C68+C83+C98+C113</f>
        <v>0</v>
      </c>
      <c r="D7" s="30">
        <f t="shared" si="0"/>
        <v>0</v>
      </c>
      <c r="E7" s="159"/>
      <c r="F7" s="87"/>
      <c r="G7" s="14"/>
      <c r="H7" s="14"/>
      <c r="I7" s="14"/>
      <c r="J7" s="14"/>
      <c r="K7" s="14"/>
      <c r="L7" s="2"/>
      <c r="M7" s="2"/>
      <c r="N7" s="2"/>
    </row>
    <row r="8" spans="1:14" x14ac:dyDescent="0.25">
      <c r="A8" s="152" t="s">
        <v>55</v>
      </c>
      <c r="B8" s="61">
        <f t="shared" si="1"/>
        <v>0</v>
      </c>
      <c r="C8" s="86"/>
      <c r="D8" s="30">
        <f t="shared" si="0"/>
        <v>0</v>
      </c>
      <c r="E8" s="159"/>
      <c r="F8" s="87" t="s">
        <v>56</v>
      </c>
      <c r="G8" s="14"/>
      <c r="H8" s="14"/>
      <c r="I8" s="14"/>
      <c r="J8" s="14"/>
      <c r="K8" s="14"/>
      <c r="L8" s="2"/>
      <c r="M8" s="2"/>
      <c r="N8" s="2"/>
    </row>
    <row r="9" spans="1:14" x14ac:dyDescent="0.25">
      <c r="A9" s="34" t="s">
        <v>39</v>
      </c>
      <c r="B9" s="61">
        <f t="shared" si="1"/>
        <v>0</v>
      </c>
      <c r="C9" s="32">
        <f>C25+C40+C55+C70+C85+C100+C115</f>
        <v>0</v>
      </c>
      <c r="D9" s="30">
        <f>SUM(B9:C9)</f>
        <v>0</v>
      </c>
      <c r="E9" s="159"/>
      <c r="F9" s="87"/>
      <c r="G9" s="14"/>
      <c r="H9" s="14"/>
      <c r="I9" s="14"/>
      <c r="J9" s="14"/>
      <c r="K9" s="14"/>
      <c r="L9" s="2"/>
      <c r="M9" s="2"/>
      <c r="N9" s="2"/>
    </row>
    <row r="10" spans="1:14" x14ac:dyDescent="0.25">
      <c r="A10" s="50" t="s">
        <v>40</v>
      </c>
      <c r="B10" s="61">
        <f t="shared" si="1"/>
        <v>0</v>
      </c>
      <c r="C10" s="32">
        <f>C26+C41+C56+C71+C86+C101+C116</f>
        <v>0</v>
      </c>
      <c r="D10" s="30">
        <f t="shared" si="0"/>
        <v>0</v>
      </c>
      <c r="E10" s="159"/>
      <c r="F10" s="87"/>
      <c r="G10" s="14"/>
      <c r="H10" s="14"/>
      <c r="I10" s="14"/>
      <c r="J10" s="14"/>
      <c r="K10" s="14"/>
      <c r="L10" s="2"/>
      <c r="M10" s="2"/>
      <c r="N10" s="2"/>
    </row>
    <row r="11" spans="1:14" x14ac:dyDescent="0.25">
      <c r="A11" s="60" t="s">
        <v>41</v>
      </c>
      <c r="B11" s="61">
        <f t="shared" si="1"/>
        <v>0</v>
      </c>
      <c r="C11" s="32">
        <f>C27+C42+C57+C72+C87+C102+C117</f>
        <v>0</v>
      </c>
      <c r="D11" s="30">
        <f t="shared" si="0"/>
        <v>0</v>
      </c>
      <c r="E11" s="159"/>
      <c r="F11" s="87"/>
      <c r="G11" s="14"/>
      <c r="H11" s="14"/>
      <c r="I11" s="14"/>
      <c r="J11" s="14"/>
      <c r="K11" s="14"/>
      <c r="L11" s="2"/>
      <c r="M11" s="2"/>
      <c r="N11" s="2"/>
    </row>
    <row r="12" spans="1:14" x14ac:dyDescent="0.25">
      <c r="A12" s="60" t="s">
        <v>42</v>
      </c>
      <c r="B12" s="61">
        <f t="shared" si="1"/>
        <v>0</v>
      </c>
      <c r="C12" s="32">
        <f>C28+C43+C58+C73+C88+C103+C118</f>
        <v>0</v>
      </c>
      <c r="D12" s="30">
        <f t="shared" si="0"/>
        <v>0</v>
      </c>
      <c r="E12" s="120" t="e">
        <f>D12/(D6+D7+D9+D10+D11+D13)</f>
        <v>#DIV/0!</v>
      </c>
      <c r="F12" s="87" t="e">
        <f>IF(E12&lt;=5%,"OK","ATTENZIONE: il valore è soprasoglia!!!!")</f>
        <v>#DIV/0!</v>
      </c>
      <c r="G12" s="82"/>
      <c r="H12" s="82"/>
      <c r="I12" s="82"/>
      <c r="J12" s="82"/>
      <c r="K12" s="82"/>
      <c r="L12" s="2"/>
      <c r="M12" s="2"/>
      <c r="N12" s="2"/>
    </row>
    <row r="13" spans="1:14" ht="15.75" thickBot="1" x14ac:dyDescent="0.3">
      <c r="A13" s="60" t="s">
        <v>43</v>
      </c>
      <c r="B13" s="77">
        <f t="shared" si="1"/>
        <v>0</v>
      </c>
      <c r="C13" s="33">
        <f>C29+C44+C59+C74+C89+C104+C119</f>
        <v>0</v>
      </c>
      <c r="D13" s="30">
        <f t="shared" si="0"/>
        <v>0</v>
      </c>
      <c r="E13" s="120" t="e">
        <f>D13/(D6+D7+D9+D10+D11+D13)</f>
        <v>#DIV/0!</v>
      </c>
      <c r="F13" s="87" t="e">
        <f>IF(E13&lt;=20%,"OK","ATTENZIONE: il valore è soprasoglia!!!!")</f>
        <v>#DIV/0!</v>
      </c>
      <c r="G13" s="82"/>
      <c r="H13" s="82"/>
      <c r="I13" s="82"/>
      <c r="J13" s="82"/>
      <c r="K13" s="82"/>
      <c r="L13" s="2"/>
      <c r="M13" s="2"/>
      <c r="N13" s="2"/>
    </row>
    <row r="14" spans="1:14" ht="15.75" thickBot="1" x14ac:dyDescent="0.3">
      <c r="A14" s="21" t="s">
        <v>0</v>
      </c>
      <c r="B14" s="22">
        <f>SUM(B4:B13)</f>
        <v>0</v>
      </c>
      <c r="C14" s="23">
        <f>SUM(C4:C13)</f>
        <v>0</v>
      </c>
      <c r="D14" s="24">
        <f>SUM(D4:D13)</f>
        <v>0</v>
      </c>
      <c r="E14" s="121"/>
      <c r="F14" s="88"/>
      <c r="G14" s="4"/>
      <c r="I14" s="4"/>
      <c r="L14" s="2"/>
      <c r="M14" s="2"/>
      <c r="N14" s="2"/>
    </row>
    <row r="15" spans="1:14" ht="15.75" thickBot="1" x14ac:dyDescent="0.3">
      <c r="A15" s="222" t="s">
        <v>21</v>
      </c>
      <c r="B15" s="223"/>
      <c r="C15" s="224"/>
      <c r="D15" s="52">
        <f>+(D9+D10+D11+D12+D13)*1.25</f>
        <v>0</v>
      </c>
      <c r="E15" s="160" t="str">
        <f>'Idea Generale'!M47</f>
        <v>ATTENZIONE: Il totale è fuori soglia!!!</v>
      </c>
      <c r="F15" s="51"/>
      <c r="G15" s="122"/>
      <c r="H15" s="79"/>
      <c r="I15" s="162"/>
      <c r="J15" s="79"/>
      <c r="K15" s="79"/>
      <c r="L15" s="79"/>
      <c r="M15" s="79"/>
      <c r="N15" s="79"/>
    </row>
    <row r="16" spans="1:14" ht="15.75" thickBot="1" x14ac:dyDescent="0.3">
      <c r="G16" s="123"/>
      <c r="H16" s="83"/>
      <c r="I16" s="163"/>
      <c r="J16" s="83"/>
      <c r="K16" s="83"/>
      <c r="L16" s="83"/>
      <c r="M16" s="83"/>
      <c r="N16" s="83"/>
    </row>
    <row r="17" spans="1:14" ht="15" customHeight="1" x14ac:dyDescent="0.25">
      <c r="A17" s="234" t="s">
        <v>25</v>
      </c>
      <c r="B17" s="235"/>
      <c r="C17" s="235"/>
      <c r="D17" s="236"/>
      <c r="G17" s="123"/>
      <c r="H17" s="83"/>
      <c r="I17" s="163"/>
      <c r="J17" s="83"/>
      <c r="K17" s="83"/>
      <c r="L17" s="83"/>
      <c r="M17" s="83"/>
      <c r="N17" s="83"/>
    </row>
    <row r="18" spans="1:14" ht="15.75" thickBot="1" x14ac:dyDescent="0.3">
      <c r="A18" s="237"/>
      <c r="B18" s="238"/>
      <c r="C18" s="238"/>
      <c r="D18" s="239"/>
      <c r="G18" s="123"/>
      <c r="H18" s="83"/>
      <c r="I18" s="163"/>
      <c r="J18" s="83"/>
      <c r="K18" s="83"/>
      <c r="L18" s="83"/>
      <c r="M18" s="83"/>
      <c r="N18" s="83"/>
    </row>
    <row r="19" spans="1:14" ht="19.5" thickBot="1" x14ac:dyDescent="0.35">
      <c r="A19" s="76" t="s">
        <v>24</v>
      </c>
      <c r="B19" s="20" t="s">
        <v>2</v>
      </c>
      <c r="C19" s="20" t="s">
        <v>3</v>
      </c>
      <c r="D19" s="17" t="s">
        <v>0</v>
      </c>
      <c r="E19" s="9"/>
      <c r="F19" s="9"/>
    </row>
    <row r="20" spans="1:14" x14ac:dyDescent="0.25">
      <c r="A20" s="59" t="s">
        <v>36</v>
      </c>
      <c r="B20" s="42"/>
      <c r="C20" s="42"/>
      <c r="D20" s="43">
        <f t="shared" ref="D20:D29" si="2">SUM(B20:C20)</f>
        <v>0</v>
      </c>
      <c r="E20" s="10"/>
      <c r="F20" s="10"/>
    </row>
    <row r="21" spans="1:14" x14ac:dyDescent="0.25">
      <c r="A21" s="59" t="s">
        <v>37</v>
      </c>
      <c r="B21" s="36"/>
      <c r="C21" s="36"/>
      <c r="D21" s="35">
        <f t="shared" si="2"/>
        <v>0</v>
      </c>
      <c r="E21" s="10"/>
      <c r="F21" s="10"/>
    </row>
    <row r="22" spans="1:14" x14ac:dyDescent="0.25">
      <c r="A22" s="50" t="s">
        <v>44</v>
      </c>
      <c r="B22" s="48"/>
      <c r="C22" s="127"/>
      <c r="D22" s="6">
        <f t="shared" si="2"/>
        <v>0</v>
      </c>
      <c r="E22" s="10"/>
      <c r="F22" s="10"/>
    </row>
    <row r="23" spans="1:14" x14ac:dyDescent="0.25">
      <c r="A23" s="50" t="s">
        <v>38</v>
      </c>
      <c r="B23" s="48"/>
      <c r="C23" s="127"/>
      <c r="D23" s="6">
        <f t="shared" si="2"/>
        <v>0</v>
      </c>
      <c r="E23" s="10"/>
      <c r="F23" s="10"/>
    </row>
    <row r="24" spans="1:14" ht="15.75" thickBot="1" x14ac:dyDescent="0.3">
      <c r="A24" s="173" t="s">
        <v>57</v>
      </c>
      <c r="B24" s="174"/>
      <c r="C24" s="175"/>
      <c r="D24" s="176">
        <f t="shared" si="2"/>
        <v>0</v>
      </c>
      <c r="E24" s="10"/>
      <c r="F24" s="10"/>
    </row>
    <row r="25" spans="1:14" ht="15.75" thickBot="1" x14ac:dyDescent="0.3">
      <c r="A25" s="34" t="s">
        <v>39</v>
      </c>
      <c r="B25" s="48"/>
      <c r="C25" s="172">
        <f>H31</f>
        <v>0</v>
      </c>
      <c r="D25" s="6">
        <f t="shared" si="2"/>
        <v>0</v>
      </c>
      <c r="E25" s="10"/>
      <c r="F25" s="225" t="s">
        <v>62</v>
      </c>
      <c r="G25" s="226"/>
      <c r="H25" s="227"/>
    </row>
    <row r="26" spans="1:14" ht="15.75" thickBot="1" x14ac:dyDescent="0.3">
      <c r="A26" s="50" t="s">
        <v>40</v>
      </c>
      <c r="B26" s="48"/>
      <c r="C26" s="127"/>
      <c r="D26" s="6">
        <f t="shared" si="2"/>
        <v>0</v>
      </c>
      <c r="E26" s="10"/>
      <c r="F26" s="228" t="s">
        <v>63</v>
      </c>
      <c r="G26" s="229"/>
      <c r="H26" s="170" t="s">
        <v>64</v>
      </c>
    </row>
    <row r="27" spans="1:14" ht="15.75" thickBot="1" x14ac:dyDescent="0.3">
      <c r="A27" s="60" t="s">
        <v>41</v>
      </c>
      <c r="B27" s="48"/>
      <c r="C27" s="127"/>
      <c r="D27" s="6">
        <f t="shared" si="2"/>
        <v>0</v>
      </c>
      <c r="E27" s="10"/>
      <c r="F27" s="230"/>
      <c r="G27" s="231"/>
      <c r="H27" s="169"/>
      <c r="J27" s="4" t="str">
        <f>IF(F27&lt;&gt;"Assegno di ricerca","",IF(H27&gt;=25000,"OK","ATTENZIONE: il valore è sottosoglia!!!!"))</f>
        <v/>
      </c>
    </row>
    <row r="28" spans="1:14" ht="15.75" thickBot="1" x14ac:dyDescent="0.3">
      <c r="A28" s="60" t="s">
        <v>42</v>
      </c>
      <c r="B28" s="48"/>
      <c r="C28" s="56">
        <f>(C22+C23+C25+C26+C27+C29)*5%</f>
        <v>0</v>
      </c>
      <c r="D28" s="6">
        <f t="shared" si="2"/>
        <v>0</v>
      </c>
      <c r="E28" s="10"/>
      <c r="F28" s="218"/>
      <c r="G28" s="219"/>
      <c r="H28" s="168"/>
      <c r="I28" s="165"/>
      <c r="J28" s="4" t="str">
        <f>IF(F28&lt;&gt;"Assegno di ricerca","",IF(H28&gt;=25000,"OK","ATTENZIONE: il valore è sottosoglia!!!!"))</f>
        <v/>
      </c>
      <c r="K28" s="84"/>
      <c r="L28" s="84"/>
      <c r="M28" s="84"/>
      <c r="N28" s="84"/>
    </row>
    <row r="29" spans="1:14" ht="15.75" thickBot="1" x14ac:dyDescent="0.3">
      <c r="A29" s="60" t="s">
        <v>43</v>
      </c>
      <c r="B29" s="49"/>
      <c r="C29" s="128"/>
      <c r="D29" s="45">
        <f t="shared" si="2"/>
        <v>0</v>
      </c>
      <c r="E29" s="10"/>
      <c r="F29" s="218"/>
      <c r="G29" s="219"/>
      <c r="H29" s="168"/>
      <c r="J29" s="4" t="str">
        <f>IF(F29&lt;&gt;"Assegno di ricerca","",IF(H29&gt;=25000,"OK","ATTENZIONE: il valore è sottosoglia!!!!"))</f>
        <v/>
      </c>
    </row>
    <row r="30" spans="1:14" ht="15.75" thickBot="1" x14ac:dyDescent="0.3">
      <c r="A30" s="25" t="s">
        <v>5</v>
      </c>
      <c r="B30" s="22">
        <f>SUM(B20:B29)</f>
        <v>0</v>
      </c>
      <c r="C30" s="23">
        <f>SUM(C20:C29)</f>
        <v>0</v>
      </c>
      <c r="D30" s="26">
        <f>SUM(B30:C30)</f>
        <v>0</v>
      </c>
      <c r="E30" s="11"/>
      <c r="F30" s="220"/>
      <c r="G30" s="221"/>
      <c r="H30" s="171">
        <v>0</v>
      </c>
      <c r="J30" s="4" t="str">
        <f>IF(F30&lt;&gt;"Assegno di ricerca","",IF(H30&gt;=25000,"OK","ATTENZIONE: il valore è sottosoglia!!!!"))</f>
        <v/>
      </c>
    </row>
    <row r="31" spans="1:14" ht="15.75" thickBot="1" x14ac:dyDescent="0.3">
      <c r="A31" s="222" t="s">
        <v>22</v>
      </c>
      <c r="B31" s="223"/>
      <c r="C31" s="224"/>
      <c r="D31" s="52">
        <f>+(D25+D26+D27+D28+D29)*1.25</f>
        <v>0</v>
      </c>
      <c r="E31" s="11"/>
      <c r="F31" s="11"/>
      <c r="G31" s="166"/>
      <c r="H31" s="178">
        <f>SUM(H27:H30)</f>
        <v>0</v>
      </c>
    </row>
    <row r="32" spans="1:14" ht="15.75" thickBot="1" x14ac:dyDescent="0.3">
      <c r="A32" s="8"/>
      <c r="B32" s="142" t="e">
        <f>B30/D30</f>
        <v>#DIV/0!</v>
      </c>
      <c r="C32" s="143" t="e">
        <f>C30/D30</f>
        <v>#DIV/0!</v>
      </c>
      <c r="D32" s="9"/>
      <c r="E32" s="9"/>
      <c r="F32" s="9"/>
      <c r="G32" s="167"/>
      <c r="H32" s="167"/>
    </row>
    <row r="33" spans="1:14" ht="15.75" thickBot="1" x14ac:dyDescent="0.3">
      <c r="A33" s="4"/>
      <c r="B33" s="7"/>
      <c r="C33" s="4"/>
      <c r="D33" s="4"/>
      <c r="E33" s="4"/>
      <c r="F33" s="4"/>
    </row>
    <row r="34" spans="1:14" ht="15.75" customHeight="1" thickBot="1" x14ac:dyDescent="0.3">
      <c r="A34" s="19" t="s">
        <v>20</v>
      </c>
      <c r="B34" s="20" t="s">
        <v>2</v>
      </c>
      <c r="C34" s="20" t="s">
        <v>3</v>
      </c>
      <c r="D34" s="17" t="s">
        <v>0</v>
      </c>
      <c r="E34" s="9"/>
      <c r="F34" s="9"/>
      <c r="G34" s="179" t="s">
        <v>65</v>
      </c>
      <c r="H34" s="180" t="s">
        <v>66</v>
      </c>
    </row>
    <row r="35" spans="1:14" ht="15" customHeight="1" x14ac:dyDescent="0.25">
      <c r="A35" s="59" t="s">
        <v>36</v>
      </c>
      <c r="B35" s="42"/>
      <c r="C35" s="42"/>
      <c r="D35" s="43">
        <f t="shared" ref="D35:D44" si="3">SUM(B35:C35)</f>
        <v>0</v>
      </c>
      <c r="E35" s="10"/>
      <c r="F35" s="10"/>
      <c r="G35" s="215" t="s">
        <v>67</v>
      </c>
      <c r="H35" s="212" t="s">
        <v>68</v>
      </c>
    </row>
    <row r="36" spans="1:14" ht="15" customHeight="1" x14ac:dyDescent="0.25">
      <c r="A36" s="59" t="s">
        <v>37</v>
      </c>
      <c r="B36" s="36"/>
      <c r="C36" s="36"/>
      <c r="D36" s="35">
        <f t="shared" si="3"/>
        <v>0</v>
      </c>
      <c r="E36" s="10"/>
      <c r="F36" s="10"/>
      <c r="G36" s="216"/>
      <c r="H36" s="213"/>
    </row>
    <row r="37" spans="1:14" ht="15" customHeight="1" thickBot="1" x14ac:dyDescent="0.3">
      <c r="A37" s="50" t="s">
        <v>44</v>
      </c>
      <c r="B37" s="48"/>
      <c r="C37" s="127"/>
      <c r="D37" s="6">
        <f t="shared" si="3"/>
        <v>0</v>
      </c>
      <c r="E37" s="10"/>
      <c r="F37" s="10"/>
      <c r="G37" s="217"/>
      <c r="H37" s="214"/>
    </row>
    <row r="38" spans="1:14" ht="15" customHeight="1" x14ac:dyDescent="0.25">
      <c r="A38" s="50" t="s">
        <v>38</v>
      </c>
      <c r="B38" s="48"/>
      <c r="C38" s="127"/>
      <c r="D38" s="6">
        <f t="shared" si="3"/>
        <v>0</v>
      </c>
      <c r="E38" s="10"/>
      <c r="F38" s="10"/>
      <c r="G38" s="248" t="s">
        <v>69</v>
      </c>
      <c r="H38" s="246" t="s">
        <v>70</v>
      </c>
    </row>
    <row r="39" spans="1:14" ht="15" customHeight="1" thickBot="1" x14ac:dyDescent="0.3">
      <c r="A39" s="173" t="s">
        <v>58</v>
      </c>
      <c r="B39" s="174"/>
      <c r="C39" s="175"/>
      <c r="D39" s="176">
        <f t="shared" si="3"/>
        <v>0</v>
      </c>
      <c r="E39" s="10"/>
      <c r="F39" s="10"/>
      <c r="G39" s="249"/>
      <c r="H39" s="247"/>
    </row>
    <row r="40" spans="1:14" x14ac:dyDescent="0.25">
      <c r="A40" s="34" t="s">
        <v>39</v>
      </c>
      <c r="B40" s="48"/>
      <c r="C40" s="127"/>
      <c r="D40" s="6">
        <f t="shared" si="3"/>
        <v>0</v>
      </c>
      <c r="E40" s="10"/>
      <c r="F40" s="10"/>
    </row>
    <row r="41" spans="1:14" x14ac:dyDescent="0.25">
      <c r="A41" s="50" t="s">
        <v>40</v>
      </c>
      <c r="B41" s="48"/>
      <c r="C41" s="127"/>
      <c r="D41" s="6">
        <f t="shared" si="3"/>
        <v>0</v>
      </c>
      <c r="E41" s="10"/>
      <c r="F41" s="10"/>
    </row>
    <row r="42" spans="1:14" s="3" customFormat="1" x14ac:dyDescent="0.25">
      <c r="A42" s="60" t="s">
        <v>41</v>
      </c>
      <c r="B42" s="48"/>
      <c r="C42" s="127"/>
      <c r="D42" s="6">
        <f t="shared" si="3"/>
        <v>0</v>
      </c>
      <c r="E42" s="10"/>
      <c r="F42" s="10"/>
      <c r="G42" s="125"/>
      <c r="H42" s="4"/>
      <c r="I42" s="164"/>
      <c r="J42" s="4"/>
      <c r="K42" s="4"/>
      <c r="L42" s="4"/>
      <c r="M42" s="4"/>
      <c r="N42" s="4"/>
    </row>
    <row r="43" spans="1:14" x14ac:dyDescent="0.25">
      <c r="A43" s="60" t="s">
        <v>42</v>
      </c>
      <c r="B43" s="48"/>
      <c r="C43" s="127"/>
      <c r="D43" s="6">
        <f t="shared" si="3"/>
        <v>0</v>
      </c>
      <c r="E43" s="10"/>
      <c r="F43" s="10"/>
    </row>
    <row r="44" spans="1:14" ht="15.75" thickBot="1" x14ac:dyDescent="0.3">
      <c r="A44" s="60" t="s">
        <v>43</v>
      </c>
      <c r="B44" s="49"/>
      <c r="C44" s="127"/>
      <c r="D44" s="45">
        <f t="shared" si="3"/>
        <v>0</v>
      </c>
      <c r="E44" s="10"/>
      <c r="F44" s="10"/>
    </row>
    <row r="45" spans="1:14" ht="15.75" thickBot="1" x14ac:dyDescent="0.3">
      <c r="A45" s="25" t="s">
        <v>5</v>
      </c>
      <c r="B45" s="23">
        <f>SUM(B35:B44)</f>
        <v>0</v>
      </c>
      <c r="C45" s="23">
        <f>SUM(C35:C44)</f>
        <v>0</v>
      </c>
      <c r="D45" s="26">
        <f>SUM(B45:C45)</f>
        <v>0</v>
      </c>
      <c r="E45" s="11"/>
      <c r="F45" s="11"/>
    </row>
    <row r="46" spans="1:14" ht="15.75" thickBot="1" x14ac:dyDescent="0.3">
      <c r="A46" s="222" t="s">
        <v>22</v>
      </c>
      <c r="B46" s="223"/>
      <c r="C46" s="224"/>
      <c r="D46" s="52">
        <f>+(D40+D41+D42+D43+D44)*1.25</f>
        <v>0</v>
      </c>
      <c r="E46" s="11"/>
      <c r="F46" s="11"/>
    </row>
    <row r="47" spans="1:14" ht="15.75" thickBot="1" x14ac:dyDescent="0.3">
      <c r="A47" s="4"/>
      <c r="B47" s="144" t="e">
        <f>B45/D45</f>
        <v>#DIV/0!</v>
      </c>
      <c r="C47" s="145" t="e">
        <f>C45/D45</f>
        <v>#DIV/0!</v>
      </c>
      <c r="D47" s="7"/>
      <c r="E47" s="7"/>
      <c r="F47" s="7"/>
    </row>
    <row r="48" spans="1:14" ht="15.75" thickBot="1" x14ac:dyDescent="0.3">
      <c r="A48" s="4"/>
      <c r="B48" s="7"/>
      <c r="C48" s="7"/>
      <c r="D48" s="7"/>
      <c r="E48" s="7"/>
      <c r="F48" s="7"/>
    </row>
    <row r="49" spans="1:14" ht="15.75" thickBot="1" x14ac:dyDescent="0.3">
      <c r="A49" s="19" t="s">
        <v>17</v>
      </c>
      <c r="B49" s="20" t="s">
        <v>2</v>
      </c>
      <c r="C49" s="20" t="s">
        <v>3</v>
      </c>
      <c r="D49" s="17" t="s">
        <v>0</v>
      </c>
      <c r="E49" s="9"/>
      <c r="F49" s="9"/>
    </row>
    <row r="50" spans="1:14" x14ac:dyDescent="0.25">
      <c r="A50" s="59" t="s">
        <v>36</v>
      </c>
      <c r="B50" s="42"/>
      <c r="C50" s="42"/>
      <c r="D50" s="43">
        <f t="shared" ref="D50:D59" si="4">SUM(B50:C50)</f>
        <v>0</v>
      </c>
      <c r="E50" s="10"/>
      <c r="F50" s="10"/>
    </row>
    <row r="51" spans="1:14" x14ac:dyDescent="0.25">
      <c r="A51" s="59" t="s">
        <v>37</v>
      </c>
      <c r="B51" s="36"/>
      <c r="C51" s="36"/>
      <c r="D51" s="35">
        <f t="shared" si="4"/>
        <v>0</v>
      </c>
      <c r="E51" s="10"/>
      <c r="F51" s="10"/>
    </row>
    <row r="52" spans="1:14" x14ac:dyDescent="0.25">
      <c r="A52" s="50" t="s">
        <v>44</v>
      </c>
      <c r="B52" s="36"/>
      <c r="C52" s="128"/>
      <c r="D52" s="6">
        <f t="shared" si="4"/>
        <v>0</v>
      </c>
      <c r="E52" s="10"/>
      <c r="F52" s="10"/>
    </row>
    <row r="53" spans="1:14" x14ac:dyDescent="0.25">
      <c r="A53" s="50" t="s">
        <v>38</v>
      </c>
      <c r="B53" s="36"/>
      <c r="C53" s="128"/>
      <c r="D53" s="6">
        <f t="shared" si="4"/>
        <v>0</v>
      </c>
      <c r="E53" s="10"/>
      <c r="F53" s="10"/>
    </row>
    <row r="54" spans="1:14" x14ac:dyDescent="0.25">
      <c r="A54" s="173" t="s">
        <v>58</v>
      </c>
      <c r="B54" s="177"/>
      <c r="C54" s="177"/>
      <c r="D54" s="176">
        <f t="shared" si="4"/>
        <v>0</v>
      </c>
      <c r="E54" s="10"/>
      <c r="F54" s="10"/>
    </row>
    <row r="55" spans="1:14" x14ac:dyDescent="0.25">
      <c r="A55" s="34" t="s">
        <v>39</v>
      </c>
      <c r="B55" s="36"/>
      <c r="C55" s="128"/>
      <c r="D55" s="6">
        <f t="shared" si="4"/>
        <v>0</v>
      </c>
      <c r="E55" s="10"/>
      <c r="F55" s="10"/>
    </row>
    <row r="56" spans="1:14" x14ac:dyDescent="0.25">
      <c r="A56" s="50" t="s">
        <v>40</v>
      </c>
      <c r="B56" s="36"/>
      <c r="C56" s="128"/>
      <c r="D56" s="6">
        <f t="shared" si="4"/>
        <v>0</v>
      </c>
      <c r="E56" s="10"/>
      <c r="F56" s="10"/>
    </row>
    <row r="57" spans="1:14" x14ac:dyDescent="0.25">
      <c r="A57" s="60" t="s">
        <v>41</v>
      </c>
      <c r="B57" s="36"/>
      <c r="C57" s="128"/>
      <c r="D57" s="6">
        <f t="shared" si="4"/>
        <v>0</v>
      </c>
      <c r="E57" s="10"/>
      <c r="F57" s="10"/>
    </row>
    <row r="58" spans="1:14" x14ac:dyDescent="0.25">
      <c r="A58" s="60" t="s">
        <v>42</v>
      </c>
      <c r="B58" s="36"/>
      <c r="C58" s="128"/>
      <c r="D58" s="6">
        <f t="shared" si="4"/>
        <v>0</v>
      </c>
      <c r="E58" s="10"/>
      <c r="F58" s="10"/>
    </row>
    <row r="59" spans="1:14" ht="15.75" thickBot="1" x14ac:dyDescent="0.3">
      <c r="A59" s="60" t="s">
        <v>43</v>
      </c>
      <c r="B59" s="44"/>
      <c r="C59" s="128"/>
      <c r="D59" s="45">
        <f t="shared" si="4"/>
        <v>0</v>
      </c>
      <c r="E59" s="10"/>
      <c r="F59" s="10"/>
    </row>
    <row r="60" spans="1:14" ht="15.75" thickBot="1" x14ac:dyDescent="0.3">
      <c r="A60" s="25" t="s">
        <v>5</v>
      </c>
      <c r="B60" s="23">
        <f>SUM(B50:B59)</f>
        <v>0</v>
      </c>
      <c r="C60" s="23">
        <f>SUM(C50:C59)</f>
        <v>0</v>
      </c>
      <c r="D60" s="26">
        <f>SUM(B60:C60)</f>
        <v>0</v>
      </c>
      <c r="E60" s="11"/>
      <c r="F60" s="11"/>
    </row>
    <row r="61" spans="1:14" ht="15.75" thickBot="1" x14ac:dyDescent="0.3">
      <c r="A61" s="222" t="s">
        <v>22</v>
      </c>
      <c r="B61" s="223"/>
      <c r="C61" s="224"/>
      <c r="D61" s="52">
        <f>+(D55+D56+D57+D58+D59)*1.25</f>
        <v>0</v>
      </c>
      <c r="E61" s="11"/>
      <c r="F61" s="11"/>
    </row>
    <row r="62" spans="1:14" ht="15.75" thickBot="1" x14ac:dyDescent="0.3">
      <c r="A62" s="4"/>
      <c r="B62" s="146" t="e">
        <f>B60/D60</f>
        <v>#DIV/0!</v>
      </c>
      <c r="C62" s="147" t="e">
        <f>C60/D60</f>
        <v>#DIV/0!</v>
      </c>
      <c r="D62" s="13"/>
      <c r="E62" s="13"/>
      <c r="F62" s="13"/>
      <c r="G62" s="123"/>
      <c r="H62" s="83"/>
      <c r="I62" s="163"/>
      <c r="J62" s="83"/>
      <c r="K62" s="83"/>
      <c r="L62" s="83"/>
      <c r="M62" s="83"/>
      <c r="N62" s="83"/>
    </row>
    <row r="63" spans="1:14" ht="15.75" thickBot="1" x14ac:dyDescent="0.3">
      <c r="A63" s="4"/>
      <c r="B63" s="7"/>
      <c r="C63" s="7"/>
      <c r="D63" s="7"/>
      <c r="E63" s="7"/>
      <c r="F63" s="7"/>
    </row>
    <row r="64" spans="1:14" ht="15.75" thickBot="1" x14ac:dyDescent="0.3">
      <c r="A64" s="19" t="s">
        <v>18</v>
      </c>
      <c r="B64" s="20" t="s">
        <v>2</v>
      </c>
      <c r="C64" s="20" t="s">
        <v>3</v>
      </c>
      <c r="D64" s="17" t="s">
        <v>0</v>
      </c>
      <c r="E64" s="9"/>
      <c r="F64" s="9"/>
    </row>
    <row r="65" spans="1:6" x14ac:dyDescent="0.25">
      <c r="A65" s="59" t="s">
        <v>36</v>
      </c>
      <c r="B65" s="42"/>
      <c r="C65" s="42"/>
      <c r="D65" s="43">
        <f t="shared" ref="D65:D74" si="5">SUM(B65:C65)</f>
        <v>0</v>
      </c>
      <c r="E65" s="10"/>
      <c r="F65" s="10"/>
    </row>
    <row r="66" spans="1:6" x14ac:dyDescent="0.25">
      <c r="A66" s="59" t="s">
        <v>37</v>
      </c>
      <c r="B66" s="36"/>
      <c r="C66" s="36"/>
      <c r="D66" s="35">
        <f t="shared" si="5"/>
        <v>0</v>
      </c>
      <c r="E66" s="10"/>
      <c r="F66" s="10"/>
    </row>
    <row r="67" spans="1:6" x14ac:dyDescent="0.25">
      <c r="A67" s="50" t="s">
        <v>44</v>
      </c>
      <c r="B67" s="36"/>
      <c r="C67" s="129"/>
      <c r="D67" s="6">
        <f t="shared" si="5"/>
        <v>0</v>
      </c>
      <c r="E67" s="10"/>
      <c r="F67" s="10"/>
    </row>
    <row r="68" spans="1:6" x14ac:dyDescent="0.25">
      <c r="A68" s="50" t="s">
        <v>38</v>
      </c>
      <c r="B68" s="36"/>
      <c r="C68" s="129"/>
      <c r="D68" s="6">
        <f t="shared" si="5"/>
        <v>0</v>
      </c>
      <c r="E68" s="10"/>
      <c r="F68" s="10"/>
    </row>
    <row r="69" spans="1:6" x14ac:dyDescent="0.25">
      <c r="A69" s="173" t="s">
        <v>59</v>
      </c>
      <c r="B69" s="177"/>
      <c r="C69" s="177"/>
      <c r="D69" s="176">
        <f t="shared" si="5"/>
        <v>0</v>
      </c>
      <c r="E69" s="10"/>
      <c r="F69" s="10"/>
    </row>
    <row r="70" spans="1:6" x14ac:dyDescent="0.25">
      <c r="A70" s="34" t="s">
        <v>39</v>
      </c>
      <c r="B70" s="36"/>
      <c r="C70" s="129"/>
      <c r="D70" s="6">
        <f t="shared" si="5"/>
        <v>0</v>
      </c>
      <c r="E70" s="10"/>
      <c r="F70" s="10"/>
    </row>
    <row r="71" spans="1:6" x14ac:dyDescent="0.25">
      <c r="A71" s="50" t="s">
        <v>40</v>
      </c>
      <c r="B71" s="36"/>
      <c r="C71" s="129"/>
      <c r="D71" s="6">
        <f t="shared" si="5"/>
        <v>0</v>
      </c>
      <c r="E71" s="10"/>
      <c r="F71" s="10"/>
    </row>
    <row r="72" spans="1:6" x14ac:dyDescent="0.25">
      <c r="A72" s="60" t="s">
        <v>41</v>
      </c>
      <c r="B72" s="36"/>
      <c r="C72" s="129"/>
      <c r="D72" s="6">
        <f t="shared" si="5"/>
        <v>0</v>
      </c>
      <c r="E72" s="10"/>
      <c r="F72" s="10"/>
    </row>
    <row r="73" spans="1:6" x14ac:dyDescent="0.25">
      <c r="A73" s="60" t="s">
        <v>42</v>
      </c>
      <c r="B73" s="36"/>
      <c r="C73" s="129"/>
      <c r="D73" s="6">
        <f t="shared" si="5"/>
        <v>0</v>
      </c>
      <c r="E73" s="10"/>
      <c r="F73" s="10"/>
    </row>
    <row r="74" spans="1:6" ht="15.75" thickBot="1" x14ac:dyDescent="0.3">
      <c r="A74" s="60" t="s">
        <v>43</v>
      </c>
      <c r="B74" s="44"/>
      <c r="C74" s="130"/>
      <c r="D74" s="45">
        <f t="shared" si="5"/>
        <v>0</v>
      </c>
      <c r="E74" s="10"/>
      <c r="F74" s="10"/>
    </row>
    <row r="75" spans="1:6" ht="15.75" thickBot="1" x14ac:dyDescent="0.3">
      <c r="A75" s="25" t="s">
        <v>5</v>
      </c>
      <c r="B75" s="23">
        <f>SUM(B65:B74)</f>
        <v>0</v>
      </c>
      <c r="C75" s="23">
        <f>SUM(C65:C74)</f>
        <v>0</v>
      </c>
      <c r="D75" s="26">
        <f>SUM(B75:C75)</f>
        <v>0</v>
      </c>
      <c r="E75" s="11"/>
      <c r="F75" s="11"/>
    </row>
    <row r="76" spans="1:6" ht="15.75" thickBot="1" x14ac:dyDescent="0.3">
      <c r="A76" s="222" t="s">
        <v>23</v>
      </c>
      <c r="B76" s="223"/>
      <c r="C76" s="224"/>
      <c r="D76" s="52">
        <f>+(D70+D71+D72+D73+D74)*1.25</f>
        <v>0</v>
      </c>
      <c r="E76" s="11"/>
      <c r="F76" s="11"/>
    </row>
    <row r="77" spans="1:6" ht="15.75" thickBot="1" x14ac:dyDescent="0.3">
      <c r="A77" s="4"/>
      <c r="B77" s="148" t="e">
        <f>B75/D75</f>
        <v>#DIV/0!</v>
      </c>
      <c r="C77" s="149" t="e">
        <f>C75/D75</f>
        <v>#DIV/0!</v>
      </c>
      <c r="D77" s="4"/>
      <c r="E77" s="4"/>
      <c r="F77" s="4"/>
    </row>
    <row r="78" spans="1:6" ht="15.75" thickBot="1" x14ac:dyDescent="0.3">
      <c r="A78" s="4"/>
      <c r="B78" s="4"/>
      <c r="C78" s="4"/>
      <c r="D78" s="4"/>
      <c r="E78" s="4"/>
      <c r="F78" s="4"/>
    </row>
    <row r="79" spans="1:6" ht="15.75" thickBot="1" x14ac:dyDescent="0.3">
      <c r="A79" s="19" t="s">
        <v>14</v>
      </c>
      <c r="B79" s="20" t="s">
        <v>2</v>
      </c>
      <c r="C79" s="20" t="s">
        <v>3</v>
      </c>
      <c r="D79" s="17" t="s">
        <v>0</v>
      </c>
      <c r="E79" s="9"/>
      <c r="F79" s="9"/>
    </row>
    <row r="80" spans="1:6" x14ac:dyDescent="0.25">
      <c r="A80" s="59" t="s">
        <v>36</v>
      </c>
      <c r="B80" s="42"/>
      <c r="C80" s="42"/>
      <c r="D80" s="43">
        <f t="shared" ref="D80:D89" si="6">SUM(B80:C80)</f>
        <v>0</v>
      </c>
      <c r="E80" s="10"/>
      <c r="F80" s="10"/>
    </row>
    <row r="81" spans="1:6" x14ac:dyDescent="0.25">
      <c r="A81" s="59" t="s">
        <v>37</v>
      </c>
      <c r="B81" s="36"/>
      <c r="C81" s="36"/>
      <c r="D81" s="35">
        <f t="shared" si="6"/>
        <v>0</v>
      </c>
      <c r="E81" s="10"/>
      <c r="F81" s="10"/>
    </row>
    <row r="82" spans="1:6" x14ac:dyDescent="0.25">
      <c r="A82" s="50" t="s">
        <v>44</v>
      </c>
      <c r="B82" s="36"/>
      <c r="C82" s="129"/>
      <c r="D82" s="6">
        <f t="shared" si="6"/>
        <v>0</v>
      </c>
      <c r="E82" s="10"/>
      <c r="F82" s="10"/>
    </row>
    <row r="83" spans="1:6" x14ac:dyDescent="0.25">
      <c r="A83" s="50" t="s">
        <v>38</v>
      </c>
      <c r="B83" s="36"/>
      <c r="C83" s="129"/>
      <c r="D83" s="6">
        <f t="shared" si="6"/>
        <v>0</v>
      </c>
      <c r="E83" s="10"/>
      <c r="F83" s="10"/>
    </row>
    <row r="84" spans="1:6" x14ac:dyDescent="0.25">
      <c r="A84" s="173" t="s">
        <v>60</v>
      </c>
      <c r="B84" s="177"/>
      <c r="C84" s="177"/>
      <c r="D84" s="176">
        <f t="shared" si="6"/>
        <v>0</v>
      </c>
      <c r="E84" s="10"/>
      <c r="F84" s="10"/>
    </row>
    <row r="85" spans="1:6" x14ac:dyDescent="0.25">
      <c r="A85" s="34" t="s">
        <v>39</v>
      </c>
      <c r="B85" s="36"/>
      <c r="C85" s="129"/>
      <c r="D85" s="6">
        <f t="shared" si="6"/>
        <v>0</v>
      </c>
      <c r="E85" s="10"/>
      <c r="F85" s="10"/>
    </row>
    <row r="86" spans="1:6" x14ac:dyDescent="0.25">
      <c r="A86" s="50" t="s">
        <v>40</v>
      </c>
      <c r="B86" s="36"/>
      <c r="C86" s="129"/>
      <c r="D86" s="6">
        <f t="shared" si="6"/>
        <v>0</v>
      </c>
      <c r="E86" s="10"/>
      <c r="F86" s="10"/>
    </row>
    <row r="87" spans="1:6" x14ac:dyDescent="0.25">
      <c r="A87" s="60" t="s">
        <v>41</v>
      </c>
      <c r="B87" s="36"/>
      <c r="C87" s="129"/>
      <c r="D87" s="6">
        <f t="shared" si="6"/>
        <v>0</v>
      </c>
      <c r="E87" s="10"/>
      <c r="F87" s="10"/>
    </row>
    <row r="88" spans="1:6" x14ac:dyDescent="0.25">
      <c r="A88" s="60" t="s">
        <v>42</v>
      </c>
      <c r="B88" s="36"/>
      <c r="C88" s="129"/>
      <c r="D88" s="6">
        <f t="shared" si="6"/>
        <v>0</v>
      </c>
      <c r="E88" s="10"/>
      <c r="F88" s="10"/>
    </row>
    <row r="89" spans="1:6" ht="15.75" thickBot="1" x14ac:dyDescent="0.3">
      <c r="A89" s="60" t="s">
        <v>43</v>
      </c>
      <c r="B89" s="44"/>
      <c r="C89" s="130"/>
      <c r="D89" s="45">
        <f t="shared" si="6"/>
        <v>0</v>
      </c>
      <c r="E89" s="10"/>
      <c r="F89" s="10"/>
    </row>
    <row r="90" spans="1:6" ht="15.75" thickBot="1" x14ac:dyDescent="0.3">
      <c r="A90" s="25" t="s">
        <v>5</v>
      </c>
      <c r="B90" s="27">
        <f>SUM(B80:B89)</f>
        <v>0</v>
      </c>
      <c r="C90" s="28">
        <f>SUM(C80:C89)</f>
        <v>0</v>
      </c>
      <c r="D90" s="29">
        <f>SUM(B90:C90)</f>
        <v>0</v>
      </c>
      <c r="E90" s="12"/>
      <c r="F90" s="12"/>
    </row>
    <row r="91" spans="1:6" ht="15.75" thickBot="1" x14ac:dyDescent="0.3">
      <c r="A91" s="222" t="s">
        <v>22</v>
      </c>
      <c r="B91" s="223"/>
      <c r="C91" s="224"/>
      <c r="D91" s="52">
        <f>+(D85+D86+D87+D88+D89)*1.25</f>
        <v>0</v>
      </c>
      <c r="E91" s="12"/>
      <c r="F91" s="12"/>
    </row>
    <row r="92" spans="1:6" ht="15.75" thickBot="1" x14ac:dyDescent="0.3">
      <c r="A92" s="4"/>
      <c r="B92" s="148" t="e">
        <f>B90/D90</f>
        <v>#DIV/0!</v>
      </c>
      <c r="C92" s="149" t="e">
        <f>C90/D90</f>
        <v>#DIV/0!</v>
      </c>
      <c r="D92" s="4"/>
      <c r="E92" s="4"/>
      <c r="F92" s="4"/>
    </row>
    <row r="93" spans="1:6" ht="15.75" thickBot="1" x14ac:dyDescent="0.3">
      <c r="A93" s="4"/>
      <c r="B93" s="4"/>
      <c r="C93" s="4"/>
      <c r="D93" s="4"/>
      <c r="E93" s="4"/>
      <c r="F93" s="4"/>
    </row>
    <row r="94" spans="1:6" ht="15.75" thickBot="1" x14ac:dyDescent="0.3">
      <c r="A94" s="19" t="s">
        <v>15</v>
      </c>
      <c r="B94" s="20" t="s">
        <v>2</v>
      </c>
      <c r="C94" s="20" t="s">
        <v>3</v>
      </c>
      <c r="D94" s="17" t="s">
        <v>0</v>
      </c>
      <c r="E94" s="9"/>
      <c r="F94" s="9"/>
    </row>
    <row r="95" spans="1:6" x14ac:dyDescent="0.25">
      <c r="A95" s="59" t="s">
        <v>36</v>
      </c>
      <c r="B95" s="42"/>
      <c r="C95" s="42"/>
      <c r="D95" s="43">
        <f t="shared" ref="D95:D104" si="7">SUM(B95:C95)</f>
        <v>0</v>
      </c>
      <c r="E95" s="10"/>
      <c r="F95" s="10"/>
    </row>
    <row r="96" spans="1:6" x14ac:dyDescent="0.25">
      <c r="A96" s="59" t="s">
        <v>37</v>
      </c>
      <c r="B96" s="36"/>
      <c r="C96" s="36"/>
      <c r="D96" s="35">
        <f t="shared" si="7"/>
        <v>0</v>
      </c>
      <c r="E96" s="10"/>
      <c r="F96" s="10"/>
    </row>
    <row r="97" spans="1:6" x14ac:dyDescent="0.25">
      <c r="A97" s="50" t="s">
        <v>44</v>
      </c>
      <c r="B97" s="36"/>
      <c r="C97" s="129"/>
      <c r="D97" s="6">
        <f t="shared" si="7"/>
        <v>0</v>
      </c>
      <c r="E97" s="10"/>
      <c r="F97" s="10"/>
    </row>
    <row r="98" spans="1:6" x14ac:dyDescent="0.25">
      <c r="A98" s="50" t="s">
        <v>38</v>
      </c>
      <c r="B98" s="36"/>
      <c r="C98" s="129"/>
      <c r="D98" s="6">
        <f t="shared" si="7"/>
        <v>0</v>
      </c>
      <c r="E98" s="10"/>
      <c r="F98" s="10"/>
    </row>
    <row r="99" spans="1:6" x14ac:dyDescent="0.25">
      <c r="A99" s="173" t="s">
        <v>61</v>
      </c>
      <c r="B99" s="177"/>
      <c r="C99" s="177"/>
      <c r="D99" s="176">
        <f t="shared" si="7"/>
        <v>0</v>
      </c>
      <c r="E99" s="10"/>
      <c r="F99" s="10"/>
    </row>
    <row r="100" spans="1:6" x14ac:dyDescent="0.25">
      <c r="A100" s="34" t="s">
        <v>39</v>
      </c>
      <c r="B100" s="36"/>
      <c r="C100" s="129"/>
      <c r="D100" s="6">
        <f t="shared" si="7"/>
        <v>0</v>
      </c>
      <c r="E100" s="10"/>
      <c r="F100" s="10"/>
    </row>
    <row r="101" spans="1:6" x14ac:dyDescent="0.25">
      <c r="A101" s="50" t="s">
        <v>40</v>
      </c>
      <c r="B101" s="36"/>
      <c r="C101" s="129"/>
      <c r="D101" s="6">
        <f t="shared" si="7"/>
        <v>0</v>
      </c>
      <c r="E101" s="10"/>
      <c r="F101" s="10"/>
    </row>
    <row r="102" spans="1:6" x14ac:dyDescent="0.25">
      <c r="A102" s="60" t="s">
        <v>41</v>
      </c>
      <c r="B102" s="36"/>
      <c r="C102" s="129"/>
      <c r="D102" s="6">
        <f t="shared" si="7"/>
        <v>0</v>
      </c>
      <c r="E102" s="10"/>
      <c r="F102" s="10"/>
    </row>
    <row r="103" spans="1:6" x14ac:dyDescent="0.25">
      <c r="A103" s="60" t="s">
        <v>42</v>
      </c>
      <c r="B103" s="36"/>
      <c r="C103" s="129"/>
      <c r="D103" s="6">
        <f t="shared" si="7"/>
        <v>0</v>
      </c>
      <c r="E103" s="10"/>
      <c r="F103" s="10"/>
    </row>
    <row r="104" spans="1:6" ht="15.75" thickBot="1" x14ac:dyDescent="0.3">
      <c r="A104" s="60" t="s">
        <v>43</v>
      </c>
      <c r="B104" s="44"/>
      <c r="C104" s="130"/>
      <c r="D104" s="45">
        <f t="shared" si="7"/>
        <v>0</v>
      </c>
      <c r="E104" s="10"/>
      <c r="F104" s="10"/>
    </row>
    <row r="105" spans="1:6" ht="15.75" thickBot="1" x14ac:dyDescent="0.3">
      <c r="A105" s="25" t="s">
        <v>5</v>
      </c>
      <c r="B105" s="27">
        <f>SUM(B95:B104)</f>
        <v>0</v>
      </c>
      <c r="C105" s="28">
        <f>SUM(C95:C104)</f>
        <v>0</v>
      </c>
      <c r="D105" s="29">
        <f>SUM(B105:C105)</f>
        <v>0</v>
      </c>
      <c r="E105" s="12"/>
      <c r="F105" s="12"/>
    </row>
    <row r="106" spans="1:6" ht="15.75" thickBot="1" x14ac:dyDescent="0.3">
      <c r="A106" s="222" t="s">
        <v>23</v>
      </c>
      <c r="B106" s="223"/>
      <c r="C106" s="224"/>
      <c r="D106" s="52">
        <f>+(D100+D101+D102+D103+D104)*1.25</f>
        <v>0</v>
      </c>
      <c r="E106" s="12"/>
      <c r="F106" s="12"/>
    </row>
    <row r="107" spans="1:6" ht="15.75" thickBot="1" x14ac:dyDescent="0.3">
      <c r="A107" s="4"/>
      <c r="B107" s="148" t="e">
        <f>B105/D105</f>
        <v>#DIV/0!</v>
      </c>
      <c r="C107" s="149" t="e">
        <f>C105/D105</f>
        <v>#DIV/0!</v>
      </c>
      <c r="D107" s="4"/>
      <c r="E107" s="4"/>
      <c r="F107" s="4"/>
    </row>
    <row r="108" spans="1:6" ht="15.75" thickBot="1" x14ac:dyDescent="0.3">
      <c r="A108" s="4"/>
      <c r="B108" s="4"/>
      <c r="C108" s="4"/>
      <c r="D108" s="4"/>
      <c r="E108" s="4"/>
      <c r="F108" s="4"/>
    </row>
    <row r="109" spans="1:6" ht="15.75" thickBot="1" x14ac:dyDescent="0.3">
      <c r="A109" s="19" t="s">
        <v>16</v>
      </c>
      <c r="B109" s="20" t="s">
        <v>2</v>
      </c>
      <c r="C109" s="20" t="s">
        <v>3</v>
      </c>
      <c r="D109" s="17" t="s">
        <v>0</v>
      </c>
      <c r="E109" s="9"/>
      <c r="F109" s="9"/>
    </row>
    <row r="110" spans="1:6" x14ac:dyDescent="0.25">
      <c r="A110" s="59" t="s">
        <v>36</v>
      </c>
      <c r="B110" s="42"/>
      <c r="C110" s="42"/>
      <c r="D110" s="43">
        <f t="shared" ref="D110:D119" si="8">SUM(B110:C110)</f>
        <v>0</v>
      </c>
      <c r="E110" s="10"/>
      <c r="F110" s="10"/>
    </row>
    <row r="111" spans="1:6" x14ac:dyDescent="0.25">
      <c r="A111" s="59" t="s">
        <v>37</v>
      </c>
      <c r="B111" s="36"/>
      <c r="C111" s="36"/>
      <c r="D111" s="35">
        <f t="shared" si="8"/>
        <v>0</v>
      </c>
      <c r="E111" s="10"/>
      <c r="F111" s="10"/>
    </row>
    <row r="112" spans="1:6" x14ac:dyDescent="0.25">
      <c r="A112" s="50" t="s">
        <v>44</v>
      </c>
      <c r="B112" s="36"/>
      <c r="C112" s="129"/>
      <c r="D112" s="6">
        <f t="shared" si="8"/>
        <v>0</v>
      </c>
      <c r="E112" s="10"/>
      <c r="F112" s="10"/>
    </row>
    <row r="113" spans="1:6" x14ac:dyDescent="0.25">
      <c r="A113" s="50" t="s">
        <v>38</v>
      </c>
      <c r="B113" s="36"/>
      <c r="C113" s="129"/>
      <c r="D113" s="6">
        <f t="shared" si="8"/>
        <v>0</v>
      </c>
      <c r="E113" s="10"/>
      <c r="F113" s="10"/>
    </row>
    <row r="114" spans="1:6" x14ac:dyDescent="0.25">
      <c r="A114" s="173" t="s">
        <v>61</v>
      </c>
      <c r="B114" s="177"/>
      <c r="C114" s="177"/>
      <c r="D114" s="176">
        <f t="shared" si="8"/>
        <v>0</v>
      </c>
      <c r="E114" s="10"/>
      <c r="F114" s="10"/>
    </row>
    <row r="115" spans="1:6" x14ac:dyDescent="0.25">
      <c r="A115" s="34" t="s">
        <v>39</v>
      </c>
      <c r="B115" s="36"/>
      <c r="C115" s="129"/>
      <c r="D115" s="6">
        <f t="shared" si="8"/>
        <v>0</v>
      </c>
      <c r="E115" s="10"/>
      <c r="F115" s="10"/>
    </row>
    <row r="116" spans="1:6" x14ac:dyDescent="0.25">
      <c r="A116" s="50" t="s">
        <v>40</v>
      </c>
      <c r="B116" s="36"/>
      <c r="C116" s="129"/>
      <c r="D116" s="6">
        <f t="shared" si="8"/>
        <v>0</v>
      </c>
      <c r="E116" s="10"/>
      <c r="F116" s="10"/>
    </row>
    <row r="117" spans="1:6" x14ac:dyDescent="0.25">
      <c r="A117" s="60" t="s">
        <v>41</v>
      </c>
      <c r="B117" s="36"/>
      <c r="C117" s="129"/>
      <c r="D117" s="6">
        <f t="shared" si="8"/>
        <v>0</v>
      </c>
      <c r="E117" s="10"/>
      <c r="F117" s="10"/>
    </row>
    <row r="118" spans="1:6" x14ac:dyDescent="0.25">
      <c r="A118" s="60" t="s">
        <v>42</v>
      </c>
      <c r="B118" s="36"/>
      <c r="C118" s="129"/>
      <c r="D118" s="6">
        <f t="shared" si="8"/>
        <v>0</v>
      </c>
      <c r="E118" s="10"/>
      <c r="F118" s="10"/>
    </row>
    <row r="119" spans="1:6" ht="15.75" thickBot="1" x14ac:dyDescent="0.3">
      <c r="A119" s="60" t="s">
        <v>43</v>
      </c>
      <c r="B119" s="44"/>
      <c r="C119" s="130"/>
      <c r="D119" s="45">
        <f t="shared" si="8"/>
        <v>0</v>
      </c>
      <c r="E119" s="10"/>
      <c r="F119" s="89" t="s">
        <v>65</v>
      </c>
    </row>
    <row r="120" spans="1:6" ht="15.75" thickBot="1" x14ac:dyDescent="0.3">
      <c r="A120" s="25" t="s">
        <v>5</v>
      </c>
      <c r="B120" s="27">
        <f>SUM(B110:B119)</f>
        <v>0</v>
      </c>
      <c r="C120" s="28">
        <f>SUM(C110:C119)</f>
        <v>0</v>
      </c>
      <c r="D120" s="29">
        <f>SUM(B120:C120)</f>
        <v>0</v>
      </c>
      <c r="E120" s="12"/>
      <c r="F120" s="89" t="s">
        <v>71</v>
      </c>
    </row>
    <row r="121" spans="1:6" ht="15.75" thickBot="1" x14ac:dyDescent="0.3">
      <c r="A121" s="222" t="s">
        <v>23</v>
      </c>
      <c r="B121" s="223"/>
      <c r="C121" s="224"/>
      <c r="D121" s="52">
        <f>+(D115+D116+D117+D118+D119)*1.25</f>
        <v>0</v>
      </c>
      <c r="E121" s="12"/>
      <c r="F121" s="89" t="s">
        <v>72</v>
      </c>
    </row>
    <row r="122" spans="1:6" ht="15.75" thickBot="1" x14ac:dyDescent="0.3">
      <c r="B122" s="148" t="e">
        <f>B120/D120</f>
        <v>#DIV/0!</v>
      </c>
      <c r="C122" s="149" t="e">
        <f>C120/D120</f>
        <v>#DIV/0!</v>
      </c>
    </row>
  </sheetData>
  <sheetProtection algorithmName="SHA-512" hashValue="jJ9h7Zxoo+1XY0pvXBA3rHkOEby4Wl1kbGSSV2zFW+qEQkwTOFE+mbCu8DqcOSBqaZhvJp1fVQb4z/24ucwkOQ==" saltValue="XnXFVxLt2fYuibNXvpQrYg==" spinCount="100000" sheet="1" selectLockedCells="1"/>
  <protectedRanges>
    <protectedRange sqref="C117:C118" name="Intervallo28_9"/>
    <protectedRange sqref="B117:B118" name="Intervallo26_9"/>
    <protectedRange sqref="C115:C116 C119" name="Intervallo24_9"/>
    <protectedRange sqref="C113" name="Intervallo23_9"/>
    <protectedRange sqref="B119 B112:B116" name="Intervallo25_9"/>
    <protectedRange sqref="C102:C103" name="Intervallo28_8"/>
    <protectedRange sqref="B102:B103" name="Intervallo26_8"/>
    <protectedRange sqref="C100:C101 C104" name="Intervallo24_8"/>
    <protectedRange sqref="C98" name="Intervallo23_8"/>
    <protectedRange sqref="B104 B97:B101" name="Intervallo25_8"/>
    <protectedRange sqref="C87:C88" name="Intervallo28_7"/>
    <protectedRange sqref="B87:B88" name="Intervallo26_7"/>
    <protectedRange sqref="C85:C86 C89" name="Intervallo24_7"/>
    <protectedRange sqref="C83" name="Intervallo23_7"/>
    <protectedRange sqref="B89 B82:B86" name="Intervallo25_7"/>
    <protectedRange sqref="C72:C73" name="Intervallo28_6"/>
    <protectedRange sqref="B72:B73" name="Intervallo26_6"/>
    <protectedRange sqref="C70:C71 C74" name="Intervallo24_6"/>
    <protectedRange sqref="C68" name="Intervallo23_6"/>
    <protectedRange sqref="B74 B67:B71" name="Intervallo25_6"/>
    <protectedRange sqref="B57:B58" name="Intervallo26_4"/>
    <protectedRange sqref="B59 B52:B56" name="Intervallo25_4"/>
    <protectedRange sqref="B42:B43" name="Intervallo26_3"/>
    <protectedRange sqref="B44 B37:B41" name="Intervallo25_3"/>
    <protectedRange sqref="C28" name="Intervallo28_1"/>
    <protectedRange sqref="B27:B28" name="Intervallo26_1"/>
    <protectedRange sqref="B29 B22:B26" name="Intervallo25_1"/>
    <protectedRange sqref="C22" name="Intervallo25"/>
    <protectedRange sqref="C23" name="Intervallo25_2"/>
    <protectedRange sqref="C25" name="Intervallo25_11"/>
    <protectedRange sqref="C26" name="Intervallo25_12"/>
    <protectedRange sqref="C27" name="Intervallo25_14"/>
    <protectedRange sqref="C29" name="Intervallo25_15"/>
    <protectedRange sqref="C37" name="Intervallo25_16"/>
    <protectedRange sqref="C38" name="Intervallo25_17"/>
    <protectedRange sqref="C40" name="Intervallo25_19"/>
    <protectedRange sqref="C41" name="Intervallo25_20"/>
    <protectedRange sqref="C42" name="Intervallo25_21"/>
    <protectedRange sqref="C43" name="Intervallo25_22"/>
    <protectedRange sqref="C44" name="Intervallo25_23"/>
    <protectedRange sqref="C52" name="Intervallo25_25"/>
    <protectedRange sqref="C53" name="Intervallo25_26"/>
    <protectedRange sqref="C55" name="Intervallo25_28"/>
    <protectedRange sqref="C56" name="Intervallo25_29"/>
    <protectedRange sqref="C57" name="Intervallo25_30"/>
    <protectedRange sqref="C58" name="Intervallo25_31"/>
    <protectedRange sqref="C59" name="Intervallo25_32"/>
  </protectedRanges>
  <mergeCells count="23">
    <mergeCell ref="H38:H39"/>
    <mergeCell ref="A121:C121"/>
    <mergeCell ref="A46:C46"/>
    <mergeCell ref="A61:C61"/>
    <mergeCell ref="A76:C76"/>
    <mergeCell ref="A91:C91"/>
    <mergeCell ref="A106:C106"/>
    <mergeCell ref="G38:G39"/>
    <mergeCell ref="E2:E3"/>
    <mergeCell ref="A17:D18"/>
    <mergeCell ref="B2:B3"/>
    <mergeCell ref="C2:C3"/>
    <mergeCell ref="D2:D3"/>
    <mergeCell ref="H35:H37"/>
    <mergeCell ref="G35:G37"/>
    <mergeCell ref="F29:G29"/>
    <mergeCell ref="F30:G30"/>
    <mergeCell ref="A15:C15"/>
    <mergeCell ref="A31:C31"/>
    <mergeCell ref="F25:H25"/>
    <mergeCell ref="F26:G26"/>
    <mergeCell ref="F27:G27"/>
    <mergeCell ref="F28:G28"/>
  </mergeCells>
  <phoneticPr fontId="5" type="noConversion"/>
  <conditionalFormatting sqref="C6:E6">
    <cfRule type="expression" dxfId="6" priority="7" stopIfTrue="1">
      <formula>$E$6&gt;0.2</formula>
    </cfRule>
  </conditionalFormatting>
  <conditionalFormatting sqref="C12:E12">
    <cfRule type="expression" dxfId="5" priority="6" stopIfTrue="1">
      <formula>$E$12&gt;0.05</formula>
    </cfRule>
  </conditionalFormatting>
  <conditionalFormatting sqref="C13:E13">
    <cfRule type="expression" dxfId="4" priority="5" stopIfTrue="1">
      <formula>$E$13&gt;0.2</formula>
    </cfRule>
  </conditionalFormatting>
  <conditionalFormatting sqref="H27">
    <cfRule type="expression" dxfId="3" priority="4" stopIfTrue="1">
      <formula>$J$27="ATTENZIONE: il valore è sottosoglia!!!!"</formula>
    </cfRule>
  </conditionalFormatting>
  <conditionalFormatting sqref="H28">
    <cfRule type="expression" dxfId="2" priority="3" stopIfTrue="1">
      <formula>$J$28="ATTENZIONE: il valore è sottosoglia!!!!"</formula>
    </cfRule>
  </conditionalFormatting>
  <conditionalFormatting sqref="H30">
    <cfRule type="expression" dxfId="1" priority="1" stopIfTrue="1">
      <formula>$J$30="ATTENZIONE: il valore è sottosoglia!!!!"</formula>
    </cfRule>
  </conditionalFormatting>
  <conditionalFormatting sqref="H29">
    <cfRule type="expression" dxfId="0" priority="2" stopIfTrue="1">
      <formula>$J$29="ATTENZIONE: il valore è sottosoglia!!!!"</formula>
    </cfRule>
  </conditionalFormatting>
  <dataValidations count="1">
    <dataValidation type="list" allowBlank="1" showInputMessage="1" showErrorMessage="1" sqref="F27:G30">
      <formula1>$F$118:$F$121</formula1>
    </dataValidation>
  </dataValidations>
  <pageMargins left="0.11811023622047245" right="0.11811023622047245" top="0.35433070866141736" bottom="0.35433070866141736" header="0.31496062992125984" footer="0.31496062992125984"/>
  <pageSetup paperSize="9" scale="8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7CA670E1C15345BDF8918ED7DCDB6F" ma:contentTypeVersion="2" ma:contentTypeDescription="Creare un nuovo documento." ma:contentTypeScope="" ma:versionID="57d3c4871891d33834771ac8f898cc03">
  <xsd:schema xmlns:xsd="http://www.w3.org/2001/XMLSchema" xmlns:xs="http://www.w3.org/2001/XMLSchema" xmlns:p="http://schemas.microsoft.com/office/2006/metadata/properties" xmlns:ns2="bc58b8bb-02e7-460c-8367-2e378231c8b7" targetNamespace="http://schemas.microsoft.com/office/2006/metadata/properties" ma:root="true" ma:fieldsID="0ad40d86ef34bf50a229801d5924e144" ns2:_="">
    <xsd:import namespace="bc58b8bb-02e7-460c-8367-2e378231c8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8b8bb-02e7-460c-8367-2e378231c8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034DE-45E2-4468-AEDF-2489201810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44E6F6-0ED9-4458-8B41-D70ECB1C8706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bc58b8bb-02e7-460c-8367-2e378231c8b7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BB6407-E359-42C6-88F6-846A89FA3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8b8bb-02e7-460c-8367-2e378231c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Idea Generale</vt:lpstr>
      <vt:lpstr>Budget per Partner</vt:lpstr>
      <vt:lpstr>'Budget per Partner'!Area_stampa</vt:lpstr>
    </vt:vector>
  </TitlesOfParts>
  <Company>unimi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Divisione Servizi per la Ricerca</dc:creator>
  <cp:lastModifiedBy>De Luca Deborah</cp:lastModifiedBy>
  <cp:lastPrinted>2016-03-14T10:22:16Z</cp:lastPrinted>
  <dcterms:created xsi:type="dcterms:W3CDTF">2007-05-18T09:18:54Z</dcterms:created>
  <dcterms:modified xsi:type="dcterms:W3CDTF">2021-05-04T09:07:52Z</dcterms:modified>
</cp:coreProperties>
</file>