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olo/Documents/Lavoro/2023/LICENZE/ADOBE/RINNOVO 2023-24/"/>
    </mc:Choice>
  </mc:AlternateContent>
  <xr:revisionPtr revIDLastSave="0" documentId="13_ncr:1_{0160E309-BBB7-2D47-9CA1-C9EE9D2DC939}" xr6:coauthVersionLast="47" xr6:coauthVersionMax="47" xr10:uidLastSave="{00000000-0000-0000-0000-000000000000}"/>
  <bookViews>
    <workbookView xWindow="3980" yWindow="500" windowWidth="27500" windowHeight="19940" tabRatio="500" xr2:uid="{00000000-000D-0000-FFFF-FFFF00000000}"/>
  </bookViews>
  <sheets>
    <sheet name="ListinoAdobe23-24" sheetId="1" r:id="rId1"/>
    <sheet name="Foglio1" sheetId="2" r:id="rId2"/>
  </sheets>
  <definedNames>
    <definedName name="_xlnm.Print_Area" localSheetId="0">'ListinoAdobe23-24'!$N:$N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2" i="1"/>
  <c r="F11" i="1"/>
  <c r="F10" i="1"/>
  <c r="F9" i="1"/>
  <c r="F8" i="1"/>
  <c r="F7" i="1"/>
  <c r="F6" i="1"/>
  <c r="F5" i="1"/>
  <c r="F4" i="1"/>
  <c r="F29" i="1"/>
  <c r="F30" i="1" s="1"/>
  <c r="F26" i="1" l="1"/>
  <c r="F13" i="1"/>
  <c r="F32" i="1" l="1"/>
  <c r="F33" i="1" s="1"/>
</calcChain>
</file>

<file path=xl/sharedStrings.xml><?xml version="1.0" encoding="utf-8"?>
<sst xmlns="http://schemas.openxmlformats.org/spreadsheetml/2006/main" count="65" uniqueCount="44">
  <si>
    <t>Premiere Pro</t>
  </si>
  <si>
    <t>Descrizione</t>
  </si>
  <si>
    <t>Codice prodotto</t>
  </si>
  <si>
    <t>Creative Cloud Named</t>
  </si>
  <si>
    <t>65272482BB04A12</t>
  </si>
  <si>
    <t>Creative Cloud Shared Device</t>
  </si>
  <si>
    <t>65297195BB04A12</t>
  </si>
  <si>
    <t>Photoshop</t>
  </si>
  <si>
    <t>65272486BB04A12</t>
  </si>
  <si>
    <t>Illustrator</t>
  </si>
  <si>
    <t>65272369BB04A12</t>
  </si>
  <si>
    <t>In Design</t>
  </si>
  <si>
    <t>65272346BB04A12</t>
  </si>
  <si>
    <t>65272391 BB04A1</t>
  </si>
  <si>
    <t>Captivate</t>
  </si>
  <si>
    <t>65297397BB04A12</t>
  </si>
  <si>
    <t>Acrobat Pro DC</t>
  </si>
  <si>
    <t>65297991BB04A12</t>
  </si>
  <si>
    <t>65272475BB04A12</t>
  </si>
  <si>
    <t>65297202BB04A12</t>
  </si>
  <si>
    <t>65272493BB04A12</t>
  </si>
  <si>
    <t>65272376BB04A12</t>
  </si>
  <si>
    <t>65272661BB04A12</t>
  </si>
  <si>
    <t>65272398BB04A12</t>
  </si>
  <si>
    <t>65297404BB04A12</t>
  </si>
  <si>
    <t>65297997BB04A12</t>
  </si>
  <si>
    <t>Prezzo annuale</t>
  </si>
  <si>
    <t>Prezzi RINNOVO Licenze Adobe - Prezzi annualità 14/07/2023 – 13/07/2024</t>
  </si>
  <si>
    <t>Prezzi NUOVE Licenze Adobe - Prezzi annualità 14/07/2023 – 13/07/2024</t>
  </si>
  <si>
    <t>Dreamweaver</t>
  </si>
  <si>
    <t>65272457BB04A12</t>
  </si>
  <si>
    <t>65272430BB04A12</t>
  </si>
  <si>
    <t>65326111BB04A12</t>
  </si>
  <si>
    <t>OPERATORE ECONOMICO: REKORDATA S.R.L.</t>
  </si>
  <si>
    <t>CIG:</t>
  </si>
  <si>
    <t>9819252F13</t>
  </si>
  <si>
    <t>quantità</t>
  </si>
  <si>
    <t>Totale</t>
  </si>
  <si>
    <t>TOTALE NON IVATO</t>
  </si>
  <si>
    <t>TOTALE IVATO</t>
  </si>
  <si>
    <t>Totale parziale</t>
  </si>
  <si>
    <t>Inside Training</t>
  </si>
  <si>
    <t>Adobe Express (quantità minima per ordinativo = 100 licenze)</t>
  </si>
  <si>
    <r>
      <t xml:space="preserve">Corso di formazione "Inside Training" nominale (i.e., per singolo </t>
    </r>
    <r>
      <rPr>
        <i/>
        <sz val="12"/>
        <color theme="1"/>
        <rFont val="Calibri"/>
        <family val="2"/>
        <scheme val="minor"/>
      </rPr>
      <t>username</t>
    </r>
    <r>
      <rPr>
        <sz val="12"/>
        <color theme="1"/>
        <rFont val="Calibri"/>
        <family val="2"/>
        <scheme val="minor"/>
      </rPr>
      <t>) valido 1 anno per tutti i corsi disponibili sulle applicazioni Adobe con accesso alla piattaforma 24 ore su 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</si>
</sst>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4" fontId="0" fillId="0" borderId="11" xfId="0" applyNumberForma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left" vertical="center"/>
    </xf>
    <xf numFmtId="164" fontId="4" fillId="0" borderId="1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0" fillId="0" borderId="6" xfId="0" applyNumberFormat="1" applyBorder="1" applyAlignment="1">
      <alignment horizontal="left" vertical="center"/>
    </xf>
    <xf numFmtId="164" fontId="0" fillId="0" borderId="9" xfId="0" applyNumberFormat="1" applyBorder="1" applyAlignment="1">
      <alignment horizontal="left" vertical="center"/>
    </xf>
    <xf numFmtId="164" fontId="0" fillId="0" borderId="12" xfId="0" applyNumberForma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tabSelected="1" zoomScale="130" zoomScaleNormal="130" zoomScalePageLayoutView="125" workbookViewId="0">
      <selection activeCell="E5" sqref="E5"/>
    </sheetView>
  </sheetViews>
  <sheetFormatPr baseColWidth="10" defaultRowHeight="16" x14ac:dyDescent="0.2"/>
  <cols>
    <col min="1" max="1" width="55.5" style="2" customWidth="1"/>
    <col min="2" max="3" width="10.83203125" style="2" customWidth="1"/>
    <col min="4" max="4" width="10.83203125" style="4" customWidth="1"/>
    <col min="5" max="5" width="10" style="38" customWidth="1"/>
    <col min="6" max="6" width="13.83203125" style="2" customWidth="1"/>
    <col min="7" max="13" width="10.83203125" style="2" customWidth="1"/>
    <col min="14" max="14" width="10.83203125" style="3" customWidth="1"/>
    <col min="15" max="15" width="12.83203125" style="4" customWidth="1"/>
    <col min="16" max="16384" width="10.83203125" style="2"/>
  </cols>
  <sheetData>
    <row r="1" spans="1:6" s="1" customFormat="1" ht="17" customHeight="1" x14ac:dyDescent="0.2">
      <c r="A1" s="8" t="s">
        <v>33</v>
      </c>
      <c r="C1" s="9" t="s">
        <v>34</v>
      </c>
      <c r="D1" s="10" t="s">
        <v>35</v>
      </c>
      <c r="E1" s="37"/>
    </row>
    <row r="2" spans="1:6" x14ac:dyDescent="0.2">
      <c r="A2" s="11" t="s">
        <v>27</v>
      </c>
      <c r="B2" s="1"/>
      <c r="C2" s="1"/>
      <c r="D2" s="12"/>
    </row>
    <row r="3" spans="1:6" ht="34" x14ac:dyDescent="0.2">
      <c r="A3" s="13" t="s">
        <v>1</v>
      </c>
      <c r="B3" s="50" t="s">
        <v>2</v>
      </c>
      <c r="C3" s="51"/>
      <c r="D3" s="14" t="s">
        <v>26</v>
      </c>
      <c r="E3" s="39" t="s">
        <v>36</v>
      </c>
      <c r="F3" s="14" t="s">
        <v>37</v>
      </c>
    </row>
    <row r="4" spans="1:6" ht="17" x14ac:dyDescent="0.2">
      <c r="A4" s="15" t="s">
        <v>3</v>
      </c>
      <c r="B4" s="52" t="s">
        <v>4</v>
      </c>
      <c r="C4" s="53"/>
      <c r="D4" s="16">
        <v>250.62</v>
      </c>
      <c r="E4" s="40">
        <v>0</v>
      </c>
      <c r="F4" s="32">
        <f>D4*E4</f>
        <v>0</v>
      </c>
    </row>
    <row r="5" spans="1:6" ht="17" x14ac:dyDescent="0.2">
      <c r="A5" s="17" t="s">
        <v>5</v>
      </c>
      <c r="B5" s="54" t="s">
        <v>6</v>
      </c>
      <c r="C5" s="55"/>
      <c r="D5" s="18">
        <v>197.01</v>
      </c>
      <c r="E5" s="41">
        <v>0</v>
      </c>
      <c r="F5" s="33">
        <f t="shared" ref="F5:F12" si="0">D5*E5</f>
        <v>0</v>
      </c>
    </row>
    <row r="6" spans="1:6" ht="17" x14ac:dyDescent="0.2">
      <c r="A6" s="17" t="s">
        <v>7</v>
      </c>
      <c r="B6" s="54" t="s">
        <v>8</v>
      </c>
      <c r="C6" s="55"/>
      <c r="D6" s="18">
        <v>107.34</v>
      </c>
      <c r="E6" s="41">
        <v>0</v>
      </c>
      <c r="F6" s="33">
        <f t="shared" si="0"/>
        <v>0</v>
      </c>
    </row>
    <row r="7" spans="1:6" ht="17" x14ac:dyDescent="0.2">
      <c r="A7" s="17" t="s">
        <v>9</v>
      </c>
      <c r="B7" s="54" t="s">
        <v>10</v>
      </c>
      <c r="C7" s="55"/>
      <c r="D7" s="18">
        <v>107.34</v>
      </c>
      <c r="E7" s="41">
        <v>0</v>
      </c>
      <c r="F7" s="33">
        <f t="shared" si="0"/>
        <v>0</v>
      </c>
    </row>
    <row r="8" spans="1:6" ht="17" x14ac:dyDescent="0.2">
      <c r="A8" s="17" t="s">
        <v>11</v>
      </c>
      <c r="B8" s="54" t="s">
        <v>12</v>
      </c>
      <c r="C8" s="55"/>
      <c r="D8" s="18">
        <v>107.34</v>
      </c>
      <c r="E8" s="41">
        <v>0</v>
      </c>
      <c r="F8" s="33">
        <f t="shared" si="0"/>
        <v>0</v>
      </c>
    </row>
    <row r="9" spans="1:6" ht="17" x14ac:dyDescent="0.2">
      <c r="A9" s="17" t="s">
        <v>0</v>
      </c>
      <c r="B9" s="54" t="s">
        <v>13</v>
      </c>
      <c r="C9" s="55"/>
      <c r="D9" s="18">
        <v>107.34</v>
      </c>
      <c r="E9" s="41">
        <v>0</v>
      </c>
      <c r="F9" s="33">
        <f t="shared" si="0"/>
        <v>0</v>
      </c>
    </row>
    <row r="10" spans="1:6" ht="17" x14ac:dyDescent="0.2">
      <c r="A10" s="17" t="s">
        <v>14</v>
      </c>
      <c r="B10" s="54" t="s">
        <v>15</v>
      </c>
      <c r="C10" s="55"/>
      <c r="D10" s="18">
        <v>164.65</v>
      </c>
      <c r="E10" s="41">
        <v>0</v>
      </c>
      <c r="F10" s="33">
        <f t="shared" si="0"/>
        <v>0</v>
      </c>
    </row>
    <row r="11" spans="1:6" ht="17" x14ac:dyDescent="0.2">
      <c r="A11" s="17" t="s">
        <v>16</v>
      </c>
      <c r="B11" s="54" t="s">
        <v>17</v>
      </c>
      <c r="C11" s="55"/>
      <c r="D11" s="18">
        <v>121.67</v>
      </c>
      <c r="E11" s="41">
        <v>0</v>
      </c>
      <c r="F11" s="33">
        <f t="shared" si="0"/>
        <v>0</v>
      </c>
    </row>
    <row r="12" spans="1:6" ht="17" x14ac:dyDescent="0.2">
      <c r="A12" s="19" t="s">
        <v>29</v>
      </c>
      <c r="B12" s="56" t="s">
        <v>31</v>
      </c>
      <c r="C12" s="57"/>
      <c r="D12" s="20">
        <v>107.34</v>
      </c>
      <c r="E12" s="42">
        <v>0</v>
      </c>
      <c r="F12" s="34">
        <f t="shared" si="0"/>
        <v>0</v>
      </c>
    </row>
    <row r="13" spans="1:6" x14ac:dyDescent="0.2">
      <c r="A13" s="21"/>
      <c r="B13" s="21"/>
      <c r="C13" s="22"/>
      <c r="D13" s="23"/>
      <c r="E13" s="43" t="s">
        <v>40</v>
      </c>
      <c r="F13" s="35">
        <f>SUM(F4:F12)</f>
        <v>0</v>
      </c>
    </row>
    <row r="14" spans="1:6" x14ac:dyDescent="0.2">
      <c r="A14" s="11" t="s">
        <v>28</v>
      </c>
      <c r="B14" s="1"/>
      <c r="C14" s="1"/>
      <c r="D14" s="24"/>
    </row>
    <row r="15" spans="1:6" ht="34" x14ac:dyDescent="0.2">
      <c r="A15" s="13" t="s">
        <v>1</v>
      </c>
      <c r="B15" s="50" t="s">
        <v>2</v>
      </c>
      <c r="C15" s="51"/>
      <c r="D15" s="25" t="s">
        <v>26</v>
      </c>
      <c r="E15" s="39" t="s">
        <v>36</v>
      </c>
      <c r="F15" s="14" t="s">
        <v>37</v>
      </c>
    </row>
    <row r="16" spans="1:6" ht="17" x14ac:dyDescent="0.2">
      <c r="A16" s="15" t="s">
        <v>3</v>
      </c>
      <c r="B16" s="52" t="s">
        <v>18</v>
      </c>
      <c r="C16" s="53"/>
      <c r="D16" s="16">
        <v>250.62</v>
      </c>
      <c r="E16" s="40">
        <v>0</v>
      </c>
      <c r="F16" s="32">
        <f t="shared" ref="F16:F25" si="1">D16*E16</f>
        <v>0</v>
      </c>
    </row>
    <row r="17" spans="1:15" ht="17" x14ac:dyDescent="0.2">
      <c r="A17" s="17" t="s">
        <v>5</v>
      </c>
      <c r="B17" s="54" t="s">
        <v>19</v>
      </c>
      <c r="C17" s="55"/>
      <c r="D17" s="18">
        <v>197.01</v>
      </c>
      <c r="E17" s="41">
        <v>0</v>
      </c>
      <c r="F17" s="33">
        <f t="shared" si="1"/>
        <v>0</v>
      </c>
    </row>
    <row r="18" spans="1:15" ht="17" x14ac:dyDescent="0.2">
      <c r="A18" s="17" t="s">
        <v>7</v>
      </c>
      <c r="B18" s="54" t="s">
        <v>20</v>
      </c>
      <c r="C18" s="55"/>
      <c r="D18" s="18">
        <v>107.34</v>
      </c>
      <c r="E18" s="41">
        <v>0</v>
      </c>
      <c r="F18" s="33">
        <f t="shared" si="1"/>
        <v>0</v>
      </c>
    </row>
    <row r="19" spans="1:15" ht="17" x14ac:dyDescent="0.2">
      <c r="A19" s="17" t="s">
        <v>9</v>
      </c>
      <c r="B19" s="54" t="s">
        <v>21</v>
      </c>
      <c r="C19" s="55"/>
      <c r="D19" s="18">
        <v>107.34</v>
      </c>
      <c r="E19" s="41">
        <v>0</v>
      </c>
      <c r="F19" s="33">
        <f t="shared" si="1"/>
        <v>0</v>
      </c>
    </row>
    <row r="20" spans="1:15" ht="17" x14ac:dyDescent="0.2">
      <c r="A20" s="17" t="s">
        <v>11</v>
      </c>
      <c r="B20" s="54" t="s">
        <v>22</v>
      </c>
      <c r="C20" s="55"/>
      <c r="D20" s="18">
        <v>107.34</v>
      </c>
      <c r="E20" s="41">
        <v>0</v>
      </c>
      <c r="F20" s="33">
        <f t="shared" si="1"/>
        <v>0</v>
      </c>
    </row>
    <row r="21" spans="1:15" ht="17" x14ac:dyDescent="0.2">
      <c r="A21" s="17" t="s">
        <v>0</v>
      </c>
      <c r="B21" s="54" t="s">
        <v>23</v>
      </c>
      <c r="C21" s="55"/>
      <c r="D21" s="18">
        <v>107.34</v>
      </c>
      <c r="E21" s="41">
        <v>0</v>
      </c>
      <c r="F21" s="33">
        <f t="shared" si="1"/>
        <v>0</v>
      </c>
    </row>
    <row r="22" spans="1:15" ht="17" x14ac:dyDescent="0.2">
      <c r="A22" s="17" t="s">
        <v>14</v>
      </c>
      <c r="B22" s="54" t="s">
        <v>24</v>
      </c>
      <c r="C22" s="55"/>
      <c r="D22" s="18">
        <v>164.65</v>
      </c>
      <c r="E22" s="41">
        <v>0</v>
      </c>
      <c r="F22" s="33">
        <f t="shared" si="1"/>
        <v>0</v>
      </c>
    </row>
    <row r="23" spans="1:15" ht="17" x14ac:dyDescent="0.2">
      <c r="A23" s="17" t="s">
        <v>16</v>
      </c>
      <c r="B23" s="54" t="s">
        <v>25</v>
      </c>
      <c r="C23" s="55"/>
      <c r="D23" s="18">
        <v>121.67</v>
      </c>
      <c r="E23" s="41">
        <v>0</v>
      </c>
      <c r="F23" s="33">
        <f t="shared" si="1"/>
        <v>0</v>
      </c>
    </row>
    <row r="24" spans="1:15" ht="17" x14ac:dyDescent="0.2">
      <c r="A24" s="17" t="s">
        <v>29</v>
      </c>
      <c r="B24" s="58" t="s">
        <v>30</v>
      </c>
      <c r="C24" s="59"/>
      <c r="D24" s="26">
        <v>107.34</v>
      </c>
      <c r="E24" s="41">
        <v>0</v>
      </c>
      <c r="F24" s="33">
        <f t="shared" si="1"/>
        <v>0</v>
      </c>
    </row>
    <row r="25" spans="1:15" ht="17" x14ac:dyDescent="0.2">
      <c r="A25" s="19" t="s">
        <v>42</v>
      </c>
      <c r="B25" s="46" t="s">
        <v>32</v>
      </c>
      <c r="C25" s="47"/>
      <c r="D25" s="27">
        <v>10</v>
      </c>
      <c r="E25" s="42">
        <v>0</v>
      </c>
      <c r="F25" s="34">
        <f t="shared" si="1"/>
        <v>0</v>
      </c>
    </row>
    <row r="26" spans="1:15" x14ac:dyDescent="0.2">
      <c r="A26" s="21"/>
      <c r="B26" s="21"/>
      <c r="C26" s="22"/>
      <c r="D26" s="23"/>
      <c r="E26" s="43" t="s">
        <v>40</v>
      </c>
      <c r="F26" s="35">
        <f>SUM(F16:F25)</f>
        <v>0</v>
      </c>
    </row>
    <row r="27" spans="1:15" x14ac:dyDescent="0.2">
      <c r="A27" s="11" t="s">
        <v>41</v>
      </c>
      <c r="B27" s="1"/>
      <c r="C27" s="1"/>
      <c r="D27" s="24"/>
    </row>
    <row r="28" spans="1:15" ht="34" x14ac:dyDescent="0.2">
      <c r="A28" s="13" t="s">
        <v>1</v>
      </c>
      <c r="B28" s="50" t="s">
        <v>2</v>
      </c>
      <c r="C28" s="51"/>
      <c r="D28" s="25" t="s">
        <v>26</v>
      </c>
      <c r="E28" s="39" t="s">
        <v>36</v>
      </c>
      <c r="F28" s="14" t="s">
        <v>37</v>
      </c>
    </row>
    <row r="29" spans="1:15" ht="51" x14ac:dyDescent="0.2">
      <c r="A29" s="28" t="s">
        <v>43</v>
      </c>
      <c r="B29" s="48"/>
      <c r="C29" s="49"/>
      <c r="D29" s="29">
        <v>50</v>
      </c>
      <c r="E29" s="44">
        <v>0</v>
      </c>
      <c r="F29" s="36">
        <f>D29*E29</f>
        <v>0</v>
      </c>
    </row>
    <row r="30" spans="1:15" x14ac:dyDescent="0.2">
      <c r="A30" s="22"/>
      <c r="B30" s="21"/>
      <c r="C30" s="22"/>
      <c r="D30" s="23"/>
      <c r="E30" s="43" t="s">
        <v>40</v>
      </c>
      <c r="F30" s="35">
        <f>SUM(F29)</f>
        <v>0</v>
      </c>
    </row>
    <row r="31" spans="1:15" x14ac:dyDescent="0.2">
      <c r="A31" s="22"/>
      <c r="B31" s="21"/>
      <c r="C31" s="22"/>
      <c r="D31" s="23"/>
    </row>
    <row r="32" spans="1:15" s="5" customFormat="1" x14ac:dyDescent="0.2">
      <c r="A32" s="30" t="s">
        <v>38</v>
      </c>
      <c r="B32" s="31"/>
      <c r="C32" s="31"/>
      <c r="D32" s="31"/>
      <c r="E32" s="45"/>
      <c r="F32" s="35">
        <f>F13+F26+F30</f>
        <v>0</v>
      </c>
      <c r="N32" s="6"/>
      <c r="O32" s="7"/>
    </row>
    <row r="33" spans="1:6" x14ac:dyDescent="0.2">
      <c r="A33" s="30" t="s">
        <v>39</v>
      </c>
      <c r="B33" s="31"/>
      <c r="C33" s="31"/>
      <c r="D33" s="31"/>
      <c r="E33" s="45"/>
      <c r="F33" s="35">
        <f>F32*1.22</f>
        <v>0</v>
      </c>
    </row>
  </sheetData>
  <sheetProtection algorithmName="SHA-512" hashValue="9XuRSM/SBOhQc/BuWJYUt98wdvnoc+Xsy8ruTbem+y+lVKqjC+wVaJm1XsbiXKG+COPRWM9TWOnPCBF10+ppLg==" saltValue="gb29x+tc9kqcNevpc2dvCw==" spinCount="100000" sheet="1" objects="1" scenarios="1"/>
  <mergeCells count="23">
    <mergeCell ref="B22:C22"/>
    <mergeCell ref="B23:C23"/>
    <mergeCell ref="B16:C16"/>
    <mergeCell ref="B17:C17"/>
    <mergeCell ref="B18:C18"/>
    <mergeCell ref="B19:C19"/>
    <mergeCell ref="B20:C20"/>
    <mergeCell ref="B25:C25"/>
    <mergeCell ref="B29:C29"/>
    <mergeCell ref="B28:C28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5:C15"/>
    <mergeCell ref="B12:C12"/>
    <mergeCell ref="B24:C24"/>
    <mergeCell ref="B21:C21"/>
  </mergeCells>
  <printOptions horizontalCentered="1" verticalCentered="1"/>
  <pageMargins left="0.25" right="0.25" top="1" bottom="1" header="0.5" footer="0.5"/>
  <pageSetup paperSize="9" scale="91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8FE20-A646-1F46-AFF6-CEC0BE0599E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ListinoAdobe23-24</vt:lpstr>
      <vt:lpstr>Foglio1</vt:lpstr>
      <vt:lpstr>'ListinoAdobe23-24'!Area_stampa</vt:lpstr>
    </vt:vector>
  </TitlesOfParts>
  <Manager/>
  <Company>DIRICT-UNIMI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Offerta Campus Adobe 23-24</dc:title>
  <dc:subject/>
  <dc:creator>Paolo Ghezzi</dc:creator>
  <cp:keywords/>
  <dc:description/>
  <cp:lastModifiedBy>Paolo Ghezzi</cp:lastModifiedBy>
  <cp:lastPrinted>2019-06-18T14:32:46Z</cp:lastPrinted>
  <dcterms:created xsi:type="dcterms:W3CDTF">2019-02-06T11:30:16Z</dcterms:created>
  <dcterms:modified xsi:type="dcterms:W3CDTF">2023-07-12T14:03:00Z</dcterms:modified>
  <cp:category/>
</cp:coreProperties>
</file>