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W:\CORSI DI PERFEZIONAMENTO\CdP 2024-2025\Modulistica\"/>
    </mc:Choice>
  </mc:AlternateContent>
  <xr:revisionPtr revIDLastSave="0" documentId="8_{110401A7-59FF-486F-81D4-BFC7F2AE91B2}" xr6:coauthVersionLast="36" xr6:coauthVersionMax="36" xr10:uidLastSave="{00000000-0000-0000-0000-000000000000}"/>
  <bookViews>
    <workbookView xWindow="0" yWindow="0" windowWidth="23040" windowHeight="8484" xr2:uid="{00000000-000D-0000-FFFF-FFFF00000000}"/>
  </bookViews>
  <sheets>
    <sheet name="Piano finanziario"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1" l="1"/>
  <c r="F13" i="1"/>
  <c r="F10" i="1"/>
  <c r="F8" i="1"/>
  <c r="E6" i="1"/>
  <c r="F17" i="1" l="1"/>
  <c r="F9" i="1"/>
  <c r="E11" i="1" s="1"/>
  <c r="E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Tapella</author>
    <author>Anna Gentile</author>
  </authors>
  <commentList>
    <comment ref="B7" authorId="0" shapeId="0" xr:uid="{00000000-0006-0000-0000-000001000000}">
      <text>
        <r>
          <rPr>
            <i/>
            <sz val="8"/>
            <color indexed="81"/>
            <rFont val="Arial"/>
            <family val="2"/>
          </rPr>
          <t>Indicare eventuali finanziamenti da parte di soggetti esterni</t>
        </r>
        <r>
          <rPr>
            <sz val="8"/>
            <color indexed="81"/>
            <rFont val="Tahoma"/>
            <family val="2"/>
          </rPr>
          <t xml:space="preserve">
</t>
        </r>
      </text>
    </comment>
    <comment ref="F12" authorId="1" shapeId="0" xr:uid="{00000000-0006-0000-0000-000002000000}">
      <text>
        <r>
          <rPr>
            <b/>
            <sz val="9"/>
            <color indexed="81"/>
            <rFont val="Tahoma"/>
            <family val="2"/>
          </rPr>
          <t>Calcolato sul costo orario di € 115,00</t>
        </r>
      </text>
    </comment>
    <comment ref="F13" authorId="1" shapeId="0" xr:uid="{00000000-0006-0000-0000-000003000000}">
      <text>
        <r>
          <rPr>
            <b/>
            <sz val="9"/>
            <color indexed="81"/>
            <rFont val="Tahoma"/>
            <family val="2"/>
          </rPr>
          <t>Calcolato sul costo orario di € 105,00</t>
        </r>
      </text>
    </comment>
  </commentList>
</comments>
</file>

<file path=xl/sharedStrings.xml><?xml version="1.0" encoding="utf-8"?>
<sst xmlns="http://schemas.openxmlformats.org/spreadsheetml/2006/main" count="18" uniqueCount="18">
  <si>
    <t>Corso di perfezionamento in ………………………………………</t>
  </si>
  <si>
    <t>Contributo d'iscrizione</t>
  </si>
  <si>
    <t>Numero minimo di posti disponibili per l'iscrizione</t>
  </si>
  <si>
    <t>Contributo derivante dalle iscrizioni calcolato sul numero minimo di allievi previsto</t>
  </si>
  <si>
    <t>Finanziamenti esterni</t>
  </si>
  <si>
    <t>Trasferimenti interni (spese generali e/o rimborsi a favore dell’Amministrazione Centrale per costi dalla stessa anticipati)</t>
  </si>
  <si>
    <t>Quota a copertura dei premi di assicurazione infortuni (€ 15,50 pro capite)</t>
  </si>
  <si>
    <t>Quota a copertura delle spese generali di Ateneo su contributi richiesti ai frequentanti (25%)</t>
  </si>
  <si>
    <t>Quota a copertura delle spese generali di Ateneo sulle erogazioni finalizzate al corso da parte di enti e soggetti esterni (15%)</t>
  </si>
  <si>
    <t>Quota disponibile per la realizzazione del corso</t>
  </si>
  <si>
    <t>Materiale inventariabile</t>
  </si>
  <si>
    <t>Costi di esercizio</t>
  </si>
  <si>
    <t>Accreditamento ECM (€500,00)</t>
  </si>
  <si>
    <t>TOTALE</t>
  </si>
  <si>
    <t>Note per la compilazione</t>
  </si>
  <si>
    <t>Spese per il personale strutturato
n. ORE Docenza INTERNA</t>
  </si>
  <si>
    <t>Spese per il personale non strutturato
n. ORE Docenza ESTERNA</t>
  </si>
  <si>
    <t xml:space="preserve">Compilare esclusivamente le celle evidenziate in verdino. Per la parte relativa ai costi per la docenza indicare le ore che si prevede di pagare. Il costo della docenza viene calcolato considerando i seguenti importi:
- docenti interni: € 115,00/ora
- docenti esterni € 105,00/ora
Compenso orario lordo: € 85,00 (indicato in lettera incarico)
Costo totale per la struttura:
- se interna € 115,00
- se occasionale € 92,23
- se professionale € 103,70
- se collaborazione coordinata e continuativa € 112,25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</si>
</sst>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_-"/>
    <numFmt numFmtId="165" formatCode="_-[$€-2]\ * #,##0.00_-;\-[$€-2]\ * #,##0.00_-;_-[$€-2]\ * &quot;-&quot;??_-;_-@_-"/>
    <numFmt numFmtId="166" formatCode="#,##0_ ;\-#,##0\ "/>
  </numFmts>
  <fonts count="13" x14ac:knownFonts="1">
    <font>
      <sz val="10"/>
      <name val="Arial"/>
      <family val="2"/>
    </font>
    <font>
      <sz val="10"/>
      <name val="Times New Roman"/>
      <family val="1"/>
    </font>
    <font>
      <b/>
      <sz val="10"/>
      <name val="Times New Roman"/>
      <family val="1"/>
    </font>
    <font>
      <b/>
      <i/>
      <sz val="10"/>
      <name val="Times New Roman"/>
      <family val="1"/>
    </font>
    <font>
      <b/>
      <i/>
      <sz val="10"/>
      <name val="Arial"/>
      <family val="2"/>
    </font>
    <font>
      <b/>
      <sz val="11"/>
      <name val="Times New Roman"/>
      <family val="1"/>
    </font>
    <font>
      <sz val="11"/>
      <name val="Times New Roman"/>
      <family val="1"/>
    </font>
    <font>
      <sz val="8"/>
      <name val="Times New Roman"/>
      <family val="1"/>
    </font>
    <font>
      <sz val="8"/>
      <name val="Arial"/>
      <family val="2"/>
    </font>
    <font>
      <i/>
      <sz val="8"/>
      <color indexed="81"/>
      <name val="Arial"/>
      <family val="2"/>
    </font>
    <font>
      <sz val="8"/>
      <color indexed="81"/>
      <name val="Tahoma"/>
      <family val="2"/>
    </font>
    <font>
      <b/>
      <sz val="10"/>
      <name val="Arial"/>
      <family val="2"/>
    </font>
    <font>
      <b/>
      <sz val="9"/>
      <color indexed="81"/>
      <name val="Tahoma"/>
      <family val="2"/>
    </font>
  </fonts>
  <fills count="6">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rgb="FFFFFF00"/>
        <bgColor indexed="64"/>
      </patternFill>
    </fill>
    <fill>
      <patternFill patternType="solid">
        <fgColor rgb="FF99FF99"/>
        <bgColor indexed="64"/>
      </patternFill>
    </fill>
  </fills>
  <borders count="33">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s>
  <cellStyleXfs count="1">
    <xf numFmtId="0" fontId="0" fillId="0" borderId="0"/>
  </cellStyleXfs>
  <cellXfs count="66">
    <xf numFmtId="0" fontId="0" fillId="0" borderId="0" xfId="0"/>
    <xf numFmtId="0" fontId="1" fillId="0" borderId="0" xfId="0" applyFont="1" applyProtection="1">
      <protection locked="0"/>
    </xf>
    <xf numFmtId="0" fontId="1" fillId="0" borderId="0" xfId="0" applyFont="1" applyAlignment="1" applyProtection="1">
      <alignment horizontal="center" vertical="center" wrapText="1"/>
      <protection locked="0"/>
    </xf>
    <xf numFmtId="0" fontId="2" fillId="0" borderId="0" xfId="0" applyFont="1" applyProtection="1">
      <protection locked="0"/>
    </xf>
    <xf numFmtId="0" fontId="2" fillId="0" borderId="0" xfId="0" applyFont="1" applyAlignment="1" applyProtection="1">
      <alignment horizontal="center" vertical="center" wrapText="1"/>
      <protection locked="0"/>
    </xf>
    <xf numFmtId="164" fontId="1" fillId="2" borderId="11" xfId="0" applyNumberFormat="1" applyFont="1" applyFill="1" applyBorder="1" applyAlignment="1" applyProtection="1">
      <alignment horizontal="center" vertical="center" wrapText="1"/>
    </xf>
    <xf numFmtId="164" fontId="1" fillId="3" borderId="20" xfId="0" applyNumberFormat="1" applyFont="1" applyFill="1" applyBorder="1" applyAlignment="1" applyProtection="1">
      <alignment horizontal="center" vertical="center" wrapText="1"/>
      <protection locked="0"/>
    </xf>
    <xf numFmtId="165" fontId="1" fillId="2" borderId="15" xfId="0" applyNumberFormat="1" applyFont="1" applyFill="1" applyBorder="1" applyAlignment="1" applyProtection="1">
      <alignment horizontal="center" vertical="center" wrapText="1"/>
    </xf>
    <xf numFmtId="164" fontId="1" fillId="2" borderId="22" xfId="0" applyNumberFormat="1" applyFont="1" applyFill="1" applyBorder="1" applyAlignment="1" applyProtection="1">
      <alignment horizontal="center" vertical="center" wrapText="1"/>
    </xf>
    <xf numFmtId="164" fontId="1" fillId="2" borderId="9" xfId="0" applyNumberFormat="1" applyFont="1" applyFill="1" applyBorder="1" applyAlignment="1" applyProtection="1">
      <alignment horizontal="center" vertical="center" wrapText="1"/>
    </xf>
    <xf numFmtId="164" fontId="1" fillId="0" borderId="15" xfId="0" applyNumberFormat="1" applyFont="1" applyBorder="1" applyAlignment="1" applyProtection="1">
      <alignment horizontal="center" vertical="center" wrapText="1"/>
      <protection locked="0"/>
    </xf>
    <xf numFmtId="164" fontId="1" fillId="2" borderId="27" xfId="0" applyNumberFormat="1" applyFont="1" applyFill="1" applyBorder="1" applyAlignment="1" applyProtection="1">
      <alignment horizontal="center" vertical="center" wrapText="1"/>
    </xf>
    <xf numFmtId="164" fontId="1" fillId="2" borderId="28" xfId="0" applyNumberFormat="1" applyFont="1" applyFill="1" applyBorder="1" applyAlignment="1" applyProtection="1">
      <alignment horizontal="center" vertical="center" wrapText="1"/>
    </xf>
    <xf numFmtId="0" fontId="5" fillId="0" borderId="0" xfId="0"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7" fillId="0" borderId="0" xfId="0" applyFont="1" applyProtection="1">
      <protection locked="0"/>
    </xf>
    <xf numFmtId="0" fontId="0" fillId="0" borderId="25"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165" fontId="1" fillId="4" borderId="32" xfId="0" applyNumberFormat="1" applyFont="1" applyFill="1" applyBorder="1" applyAlignment="1" applyProtection="1">
      <alignment horizontal="center" vertical="center" wrapText="1"/>
    </xf>
    <xf numFmtId="164" fontId="1" fillId="4" borderId="32" xfId="0" applyNumberFormat="1" applyFont="1" applyFill="1" applyBorder="1" applyAlignment="1" applyProtection="1">
      <alignment horizontal="center" vertical="center" wrapText="1"/>
    </xf>
    <xf numFmtId="164" fontId="1" fillId="5" borderId="22" xfId="0" applyNumberFormat="1" applyFont="1" applyFill="1" applyBorder="1" applyAlignment="1" applyProtection="1">
      <alignment horizontal="center" vertical="center" wrapText="1"/>
      <protection locked="0"/>
    </xf>
    <xf numFmtId="166" fontId="1" fillId="5" borderId="14" xfId="0" applyNumberFormat="1" applyFont="1" applyFill="1" applyBorder="1" applyAlignment="1" applyProtection="1">
      <alignment horizontal="center" vertical="center" wrapText="1"/>
      <protection locked="0"/>
    </xf>
    <xf numFmtId="164" fontId="1" fillId="5" borderId="14" xfId="0" applyNumberFormat="1" applyFont="1" applyFill="1" applyBorder="1" applyAlignment="1" applyProtection="1">
      <alignment horizontal="center" vertical="center" wrapText="1"/>
      <protection locked="0"/>
    </xf>
    <xf numFmtId="165" fontId="1" fillId="5" borderId="6" xfId="0" applyNumberFormat="1" applyFont="1" applyFill="1" applyBorder="1" applyAlignment="1" applyProtection="1">
      <alignment horizontal="center" vertical="center" wrapText="1"/>
      <protection locked="0"/>
    </xf>
    <xf numFmtId="0" fontId="1" fillId="5" borderId="9" xfId="0" applyFont="1" applyFill="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5" borderId="1"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2" fillId="5" borderId="3"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164" fontId="1" fillId="0" borderId="12" xfId="0" applyNumberFormat="1" applyFont="1"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textRotation="90" wrapText="1"/>
      <protection locked="0"/>
    </xf>
    <xf numFmtId="0" fontId="3" fillId="0" borderId="21" xfId="0" applyFont="1" applyBorder="1" applyAlignment="1" applyProtection="1">
      <alignment horizontal="center" vertical="center" textRotation="90" wrapText="1"/>
      <protection locked="0"/>
    </xf>
    <xf numFmtId="0" fontId="3" fillId="0" borderId="23" xfId="0" applyFont="1" applyBorder="1" applyAlignment="1" applyProtection="1">
      <alignment horizontal="center" vertical="center" textRotation="90" wrapText="1"/>
      <protection locked="0"/>
    </xf>
    <xf numFmtId="0" fontId="3" fillId="0" borderId="17"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7" fillId="0" borderId="5" xfId="0" applyFont="1" applyBorder="1" applyAlignment="1" applyProtection="1">
      <alignment horizontal="justify" vertical="justify" wrapText="1"/>
      <protection locked="0"/>
    </xf>
    <xf numFmtId="0" fontId="8" fillId="0" borderId="5" xfId="0" applyFont="1" applyBorder="1" applyAlignment="1" applyProtection="1">
      <alignment horizontal="justify" vertical="justify" wrapText="1"/>
      <protection locked="0"/>
    </xf>
    <xf numFmtId="0" fontId="8" fillId="0" borderId="6" xfId="0" applyFont="1" applyBorder="1" applyAlignment="1" applyProtection="1">
      <alignment horizontal="justify" vertical="justify" wrapText="1"/>
      <protection locked="0"/>
    </xf>
    <xf numFmtId="0" fontId="7" fillId="0" borderId="29" xfId="0" applyFont="1" applyBorder="1" applyAlignment="1" applyProtection="1">
      <alignment horizontal="justify" vertical="justify" wrapText="1"/>
      <protection locked="0"/>
    </xf>
    <xf numFmtId="0" fontId="0" fillId="0" borderId="30" xfId="0" applyBorder="1" applyAlignment="1" applyProtection="1">
      <alignment horizontal="justify" vertical="justify" wrapText="1"/>
      <protection locked="0"/>
    </xf>
    <xf numFmtId="0" fontId="0" fillId="0" borderId="31" xfId="0" applyBorder="1" applyAlignment="1" applyProtection="1">
      <alignment horizontal="justify" vertical="justify" wrapText="1"/>
      <protection locked="0"/>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cellXfs>
  <cellStyles count="1">
    <cellStyle name="Normale" xfId="0" builtinId="0"/>
  </cellStyles>
  <dxfs count="1">
    <dxf>
      <font>
        <color rgb="FF9C0006"/>
      </font>
      <fill>
        <patternFill>
          <bgColor rgb="FFFFC7CE"/>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20"/>
  <sheetViews>
    <sheetView tabSelected="1" workbookViewId="0">
      <selection activeCell="B19" sqref="B19:F19"/>
    </sheetView>
  </sheetViews>
  <sheetFormatPr defaultColWidth="9.109375" defaultRowHeight="13.2" x14ac:dyDescent="0.25"/>
  <cols>
    <col min="1" max="1" width="15.6640625" style="1" customWidth="1"/>
    <col min="2" max="2" width="19.44140625" style="1" bestFit="1" customWidth="1"/>
    <col min="3" max="3" width="10.88671875" style="2" bestFit="1" customWidth="1"/>
    <col min="4" max="4" width="11.33203125" style="2" customWidth="1"/>
    <col min="5" max="6" width="15.6640625" style="1" customWidth="1"/>
    <col min="7" max="16384" width="9.109375" style="1"/>
  </cols>
  <sheetData>
    <row r="2" spans="1:8" ht="13.8" thickBot="1" x14ac:dyDescent="0.3"/>
    <row r="3" spans="1:8" s="3" customFormat="1" ht="47.25" customHeight="1" thickTop="1" thickBot="1" x14ac:dyDescent="0.3">
      <c r="B3" s="27" t="s">
        <v>0</v>
      </c>
      <c r="C3" s="28"/>
      <c r="D3" s="28"/>
      <c r="E3" s="28"/>
      <c r="F3" s="29"/>
      <c r="G3" s="4"/>
      <c r="H3" s="4"/>
    </row>
    <row r="4" spans="1:8" s="3" customFormat="1" ht="20.100000000000001" customHeight="1" thickTop="1" x14ac:dyDescent="0.25">
      <c r="B4" s="30" t="s">
        <v>1</v>
      </c>
      <c r="C4" s="31"/>
      <c r="D4" s="31"/>
      <c r="E4" s="32"/>
      <c r="F4" s="23"/>
      <c r="G4" s="4"/>
      <c r="H4" s="4"/>
    </row>
    <row r="5" spans="1:8" s="3" customFormat="1" ht="20.100000000000001" customHeight="1" thickBot="1" x14ac:dyDescent="0.3">
      <c r="B5" s="33" t="s">
        <v>2</v>
      </c>
      <c r="C5" s="34"/>
      <c r="D5" s="34"/>
      <c r="E5" s="35"/>
      <c r="F5" s="24"/>
      <c r="G5" s="4"/>
      <c r="H5" s="4"/>
    </row>
    <row r="6" spans="1:8" s="2" customFormat="1" ht="40.200000000000003" customHeight="1" thickTop="1" x14ac:dyDescent="0.25">
      <c r="B6" s="25" t="s">
        <v>3</v>
      </c>
      <c r="C6" s="36"/>
      <c r="D6" s="36"/>
      <c r="E6" s="5">
        <f>F4*F5</f>
        <v>0</v>
      </c>
      <c r="F6" s="37"/>
    </row>
    <row r="7" spans="1:8" s="2" customFormat="1" ht="40.200000000000003" customHeight="1" thickBot="1" x14ac:dyDescent="0.3">
      <c r="B7" s="39" t="s">
        <v>4</v>
      </c>
      <c r="C7" s="40"/>
      <c r="D7" s="40"/>
      <c r="E7" s="22"/>
      <c r="F7" s="38"/>
    </row>
    <row r="8" spans="1:8" s="2" customFormat="1" ht="45" customHeight="1" x14ac:dyDescent="0.25">
      <c r="A8" s="41" t="s">
        <v>5</v>
      </c>
      <c r="B8" s="44" t="s">
        <v>6</v>
      </c>
      <c r="C8" s="45"/>
      <c r="D8" s="46"/>
      <c r="E8" s="6"/>
      <c r="F8" s="7">
        <f>15.5*F5</f>
        <v>0</v>
      </c>
    </row>
    <row r="9" spans="1:8" s="2" customFormat="1" ht="45" customHeight="1" x14ac:dyDescent="0.25">
      <c r="A9" s="42"/>
      <c r="B9" s="39" t="s">
        <v>7</v>
      </c>
      <c r="C9" s="47"/>
      <c r="D9" s="47"/>
      <c r="E9" s="48"/>
      <c r="F9" s="8">
        <f>(E6*25/100)</f>
        <v>0</v>
      </c>
    </row>
    <row r="10" spans="1:8" s="2" customFormat="1" ht="45" customHeight="1" thickBot="1" x14ac:dyDescent="0.3">
      <c r="A10" s="43"/>
      <c r="B10" s="50" t="s">
        <v>8</v>
      </c>
      <c r="C10" s="51"/>
      <c r="D10" s="51"/>
      <c r="E10" s="49"/>
      <c r="F10" s="9">
        <f>(E7*15/100)</f>
        <v>0</v>
      </c>
    </row>
    <row r="11" spans="1:8" s="2" customFormat="1" ht="40.200000000000003" customHeight="1" x14ac:dyDescent="0.25">
      <c r="B11" s="25" t="s">
        <v>9</v>
      </c>
      <c r="C11" s="26"/>
      <c r="D11" s="26"/>
      <c r="E11" s="5">
        <f>(E6+E7)-(F8+F9+F10)</f>
        <v>0</v>
      </c>
      <c r="F11" s="10"/>
    </row>
    <row r="12" spans="1:8" s="2" customFormat="1" ht="40.200000000000003" customHeight="1" x14ac:dyDescent="0.25">
      <c r="B12" s="44" t="s">
        <v>15</v>
      </c>
      <c r="C12" s="60"/>
      <c r="D12" s="61"/>
      <c r="E12" s="21"/>
      <c r="F12" s="18">
        <f>E12*115</f>
        <v>0</v>
      </c>
    </row>
    <row r="13" spans="1:8" s="2" customFormat="1" ht="40.200000000000003" customHeight="1" x14ac:dyDescent="0.25">
      <c r="B13" s="39" t="s">
        <v>16</v>
      </c>
      <c r="C13" s="47"/>
      <c r="D13" s="47"/>
      <c r="E13" s="21"/>
      <c r="F13" s="19">
        <f>E13*105</f>
        <v>0</v>
      </c>
    </row>
    <row r="14" spans="1:8" s="2" customFormat="1" ht="40.200000000000003" customHeight="1" x14ac:dyDescent="0.25">
      <c r="B14" s="44" t="s">
        <v>10</v>
      </c>
      <c r="C14" s="62"/>
      <c r="D14" s="63"/>
      <c r="E14" s="16"/>
      <c r="F14" s="20">
        <v>0</v>
      </c>
    </row>
    <row r="15" spans="1:8" s="2" customFormat="1" ht="40.200000000000003" customHeight="1" x14ac:dyDescent="0.25">
      <c r="B15" s="44" t="s">
        <v>11</v>
      </c>
      <c r="C15" s="64"/>
      <c r="D15" s="65"/>
      <c r="E15" s="16"/>
      <c r="F15" s="20">
        <v>0</v>
      </c>
    </row>
    <row r="16" spans="1:8" s="2" customFormat="1" ht="40.200000000000003" customHeight="1" x14ac:dyDescent="0.25">
      <c r="B16" s="44" t="s">
        <v>12</v>
      </c>
      <c r="C16" s="64"/>
      <c r="D16" s="65"/>
      <c r="E16" s="17"/>
      <c r="F16" s="20">
        <v>0</v>
      </c>
    </row>
    <row r="17" spans="2:6" s="2" customFormat="1" ht="40.200000000000003" customHeight="1" thickBot="1" x14ac:dyDescent="0.3">
      <c r="B17" s="52" t="s">
        <v>13</v>
      </c>
      <c r="C17" s="53"/>
      <c r="D17" s="53"/>
      <c r="E17" s="11">
        <f>E11</f>
        <v>0</v>
      </c>
      <c r="F17" s="12">
        <f>SUM(F12:F16)</f>
        <v>0</v>
      </c>
    </row>
    <row r="18" spans="2:6" s="2" customFormat="1" ht="39.9" customHeight="1" thickBot="1" x14ac:dyDescent="0.3">
      <c r="B18" s="13" t="s">
        <v>14</v>
      </c>
      <c r="C18" s="14"/>
      <c r="D18" s="14"/>
      <c r="E18" s="14"/>
      <c r="F18" s="14"/>
    </row>
    <row r="19" spans="2:6" s="2" customFormat="1" ht="117" customHeight="1" thickBot="1" x14ac:dyDescent="0.3">
      <c r="B19" s="54" t="s">
        <v>17</v>
      </c>
      <c r="C19" s="55"/>
      <c r="D19" s="55"/>
      <c r="E19" s="55"/>
      <c r="F19" s="56"/>
    </row>
    <row r="20" spans="2:6" s="15" customFormat="1" ht="29.25" customHeight="1" x14ac:dyDescent="0.2">
      <c r="B20" s="57"/>
      <c r="C20" s="58"/>
      <c r="D20" s="58"/>
      <c r="E20" s="58"/>
      <c r="F20" s="59"/>
    </row>
  </sheetData>
  <sheetProtection password="C702" sheet="1" objects="1" scenarios="1"/>
  <mergeCells count="20">
    <mergeCell ref="B17:D17"/>
    <mergeCell ref="B19:F19"/>
    <mergeCell ref="B20:F20"/>
    <mergeCell ref="B12:D12"/>
    <mergeCell ref="B13:D13"/>
    <mergeCell ref="B14:D14"/>
    <mergeCell ref="B15:D15"/>
    <mergeCell ref="B16:D16"/>
    <mergeCell ref="A8:A10"/>
    <mergeCell ref="B8:D8"/>
    <mergeCell ref="B9:D9"/>
    <mergeCell ref="E9:E10"/>
    <mergeCell ref="B10:D10"/>
    <mergeCell ref="B11:D11"/>
    <mergeCell ref="B3:F3"/>
    <mergeCell ref="B4:E4"/>
    <mergeCell ref="B5:E5"/>
    <mergeCell ref="B6:D6"/>
    <mergeCell ref="F6:F7"/>
    <mergeCell ref="B7:D7"/>
  </mergeCells>
  <conditionalFormatting sqref="F17">
    <cfRule type="cellIs" dxfId="0" priority="1" operator="greaterThan">
      <formula>$E$17</formula>
    </cfRule>
  </conditionalFormatting>
  <dataValidations count="1">
    <dataValidation type="whole" allowBlank="1" showInputMessage="1" showErrorMessage="1" sqref="E12 E13" xr:uid="{00000000-0002-0000-0000-000000000000}">
      <formula1>1</formula1>
      <formula2>1000</formula2>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Piano finanziario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Gentile</dc:creator>
  <cp:lastModifiedBy>Anna Concetta Gentile</cp:lastModifiedBy>
  <dcterms:created xsi:type="dcterms:W3CDTF">2021-01-27T09:09:38Z</dcterms:created>
  <dcterms:modified xsi:type="dcterms:W3CDTF">2024-01-30T17:14:02Z</dcterms:modified>
</cp:coreProperties>
</file>